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7400" windowHeight="9210"/>
  </bookViews>
  <sheets>
    <sheet name="FIB6001" sheetId="16" r:id="rId1"/>
    <sheet name="điểm danh" sheetId="31" r:id="rId2"/>
  </sheets>
  <definedNames>
    <definedName name="_xlnm._FilterDatabase" localSheetId="1" hidden="1">'điểm danh'!$F$9:$Q$9</definedName>
    <definedName name="_xlnm.Print_Titles" localSheetId="0">'FIB6001'!$25:$25</definedName>
  </definedNames>
  <calcPr calcId="145621"/>
</workbook>
</file>

<file path=xl/calcChain.xml><?xml version="1.0" encoding="utf-8"?>
<calcChain xmlns="http://schemas.openxmlformats.org/spreadsheetml/2006/main">
  <c r="K82" i="16" l="1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47" i="16" l="1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O45" i="16" l="1"/>
  <c r="N45" i="16"/>
  <c r="O42" i="16"/>
  <c r="N42" i="16"/>
  <c r="O41" i="16"/>
  <c r="N41" i="16"/>
  <c r="O40" i="16"/>
  <c r="N40" i="16"/>
  <c r="O39" i="16"/>
  <c r="N39" i="16"/>
  <c r="O38" i="16"/>
  <c r="N38" i="16"/>
  <c r="O37" i="16"/>
  <c r="N37" i="16"/>
  <c r="O36" i="16"/>
  <c r="N36" i="16"/>
  <c r="O35" i="16"/>
  <c r="N35" i="16"/>
  <c r="O34" i="16"/>
  <c r="N34" i="16"/>
  <c r="O33" i="16"/>
  <c r="N33" i="16"/>
  <c r="O32" i="16"/>
  <c r="N32" i="16"/>
  <c r="O31" i="16"/>
  <c r="N31" i="16"/>
  <c r="O30" i="16"/>
  <c r="N30" i="16"/>
  <c r="O29" i="16"/>
  <c r="N29" i="16"/>
  <c r="O28" i="16"/>
  <c r="N28" i="16"/>
  <c r="O27" i="16"/>
  <c r="N27" i="16"/>
  <c r="O26" i="16"/>
  <c r="N26" i="16"/>
  <c r="K24" i="16"/>
  <c r="F23" i="16"/>
  <c r="K46" i="16" l="1"/>
  <c r="K33" i="16"/>
  <c r="M33" i="16" s="1"/>
  <c r="K43" i="16"/>
  <c r="K45" i="16"/>
  <c r="K44" i="16"/>
  <c r="K26" i="16"/>
  <c r="M26" i="16" s="1"/>
  <c r="K28" i="16"/>
  <c r="M28" i="16" s="1"/>
  <c r="K30" i="16"/>
  <c r="M30" i="16" s="1"/>
  <c r="K32" i="16"/>
  <c r="M32" i="16" s="1"/>
  <c r="G23" i="16"/>
  <c r="L25" i="16" s="1"/>
  <c r="K25" i="16"/>
  <c r="K27" i="16"/>
  <c r="M27" i="16" s="1"/>
  <c r="K29" i="16"/>
  <c r="M29" i="16" s="1"/>
  <c r="K31" i="16"/>
  <c r="M31" i="16" s="1"/>
  <c r="K34" i="16"/>
  <c r="M34" i="16" s="1"/>
  <c r="K35" i="16"/>
  <c r="M35" i="16" s="1"/>
  <c r="K36" i="16"/>
  <c r="M36" i="16" s="1"/>
  <c r="K37" i="16"/>
  <c r="M37" i="16" s="1"/>
  <c r="K38" i="16"/>
  <c r="M38" i="16" s="1"/>
  <c r="K39" i="16"/>
  <c r="M39" i="16" s="1"/>
  <c r="K40" i="16"/>
  <c r="M40" i="16" s="1"/>
  <c r="K41" i="16"/>
  <c r="M41" i="16" s="1"/>
  <c r="K42" i="16"/>
  <c r="M42" i="16" s="1"/>
</calcChain>
</file>

<file path=xl/sharedStrings.xml><?xml version="1.0" encoding="utf-8"?>
<sst xmlns="http://schemas.openxmlformats.org/spreadsheetml/2006/main" count="400" uniqueCount="158">
  <si>
    <t>Ghi chú</t>
  </si>
  <si>
    <t>Ngày sinh</t>
  </si>
  <si>
    <t>TT</t>
  </si>
  <si>
    <t>TRƯỜNG ĐẠI HỌC KINH TẾ</t>
  </si>
  <si>
    <t>ĐẠI HỌC QUỐC GIA HÀ NỘI</t>
  </si>
  <si>
    <t>(Ký và ghi rõ họ tên chức danh)</t>
  </si>
  <si>
    <t>Giáo viên</t>
  </si>
  <si>
    <t>Điểm cuối hệ 4</t>
  </si>
  <si>
    <t>Điểm cuối hệ chữ</t>
  </si>
  <si>
    <t>Điểm cuối hệ 10</t>
  </si>
  <si>
    <t>Điểm 5</t>
  </si>
  <si>
    <t>Điểm 4</t>
  </si>
  <si>
    <t>Điểm 3</t>
  </si>
  <si>
    <t>Điểm 2</t>
  </si>
  <si>
    <t>Điểm 1</t>
  </si>
  <si>
    <t>Họ và tên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</si>
  <si>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</si>
  <si>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Trọng số</t>
  </si>
  <si>
    <t>Điểm thành phần</t>
  </si>
  <si>
    <t xml:space="preserve">B. Trọng số các điểm thành phần: </t>
  </si>
  <si>
    <t>2. Nhập điểm thành phần vào các cột tương ứng</t>
  </si>
  <si>
    <t>b. Không thay đổi cấu trúc và định dạng của file. Không xóa bất kỳ dòng, cột nào trong file.</t>
  </si>
  <si>
    <t xml:space="preserve">a. Chọn SAVE để lưu vào máy tính (không chọn Open để mở file ra copy, sẽ làm mất các công thức đã được thiết lập sắn trong file). </t>
  </si>
  <si>
    <t>A. Các bước thực hiện</t>
  </si>
  <si>
    <t>DANH SÁCH ĐIỂM THÀNH PHẦN</t>
  </si>
  <si>
    <t>Hà Nội, ngày ….. tháng …….  năm 2018</t>
  </si>
  <si>
    <t>Lớp khóa học</t>
  </si>
  <si>
    <t>DANH SÁCH ĐIỂM DANH</t>
  </si>
  <si>
    <t xml:space="preserve"> </t>
  </si>
  <si>
    <t>Họ và tên</t>
  </si>
  <si>
    <t>Ngày</t>
  </si>
  <si>
    <t>Mã  học viên</t>
  </si>
  <si>
    <t xml:space="preserve">         TRƯỜNG ĐẠI HỌC KINH TẾ</t>
  </si>
  <si>
    <t>Mã học viên</t>
  </si>
  <si>
    <r>
      <t xml:space="preserve">1. Nhập tên điểm thành phần và trọng số tương ứng như quy định tại đề cương học phần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</si>
  <si>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>c. Chọn sheet có tên học phần.</t>
  </si>
  <si>
    <t>3. In bảng điểm, ký tên vào bảng điểm và thông báo điểm cho học viên</t>
  </si>
  <si>
    <t>4. Nộp bảng điểm đã ký (kèm theo file) về Phòng Đào tạo ngay khi kết thúc học phần</t>
  </si>
  <si>
    <t xml:space="preserve"> Số tín chỉ: 3</t>
  </si>
  <si>
    <t>11/11/1993</t>
  </si>
  <si>
    <t xml:space="preserve"> Học phần: Tiền tệ, ngân hàng và thị trường tài chính: Lý thuyết và thực tiễn</t>
  </si>
  <si>
    <t xml:space="preserve">          Học phần: Tiền tệ, ngân hàng và thị trường tài chính: Lý thuyết và thực tiễn</t>
  </si>
  <si>
    <t xml:space="preserve"> Mã lớp HP:        FIB6001 QH-2018-E TCNH2</t>
  </si>
  <si>
    <t>Mã lớp HP:       FIB6001 QH-2018-E TCNH2</t>
  </si>
  <si>
    <t>Hà Quỳnh Anh</t>
  </si>
  <si>
    <t>Nguyễn Tuấn Anh</t>
  </si>
  <si>
    <t>Trương Sơn Anh</t>
  </si>
  <si>
    <t>Vũ Đức Anh</t>
  </si>
  <si>
    <t>Vũ Tuấn Anh</t>
  </si>
  <si>
    <t>Lý Bích Cầm</t>
  </si>
  <si>
    <t>Đàm Xuân Cường</t>
  </si>
  <si>
    <t>Trần Mạnh Cường</t>
  </si>
  <si>
    <t>Nguyễn Kim Dung</t>
  </si>
  <si>
    <t>Nguyễn Thị Thanh Dung</t>
  </si>
  <si>
    <t>Nguyễn Khánh Duy</t>
  </si>
  <si>
    <t>Bùi Xuân Dũng</t>
  </si>
  <si>
    <t>Lê Đức Đại</t>
  </si>
  <si>
    <t>Hồ Thị Thanh Hà</t>
  </si>
  <si>
    <t>Ma Thị Hà</t>
  </si>
  <si>
    <t>Thân Thị Việt Hà</t>
  </si>
  <si>
    <t>Nguyễn Thanh Hiếu</t>
  </si>
  <si>
    <t>Lý Thị Diệu Hoa</t>
  </si>
  <si>
    <t>Lê Thanh Hòa</t>
  </si>
  <si>
    <t>Trần Thanh Hòa</t>
  </si>
  <si>
    <t>Vũ Thị Nguyên Hồng</t>
  </si>
  <si>
    <t>Dương Thị Mai Huê</t>
  </si>
  <si>
    <t>Ngô Thanh Huyền</t>
  </si>
  <si>
    <t>Nguyễn Thị Thanh Huyền</t>
  </si>
  <si>
    <t>Trần Thu Huyền</t>
  </si>
  <si>
    <t>Nguyễn Bá Khiêm</t>
  </si>
  <si>
    <t>Trần Sơn Lam</t>
  </si>
  <si>
    <t>Đàm Thị Hải Linh</t>
  </si>
  <si>
    <t>Nguyễn Lưu Linh</t>
  </si>
  <si>
    <t>Phạm Hải Linh</t>
  </si>
  <si>
    <t>Bùi Thế Long</t>
  </si>
  <si>
    <t>Trần Duy Long</t>
  </si>
  <si>
    <t>Trần Văn Lý</t>
  </si>
  <si>
    <t>Nguyễn Thị Mai</t>
  </si>
  <si>
    <t>Phạm Hương Mai</t>
  </si>
  <si>
    <t>Nguyễn Tiến Mạnh</t>
  </si>
  <si>
    <t>Cao Văn Miên</t>
  </si>
  <si>
    <t>Nguyễn Thị Ngọc</t>
  </si>
  <si>
    <t>Phan Văn Ngọc</t>
  </si>
  <si>
    <t>Nguyễn Thị Hồng Nhung</t>
  </si>
  <si>
    <t>Vũ Thị Hồng Nhung</t>
  </si>
  <si>
    <t>Dương Văn Phiến</t>
  </si>
  <si>
    <t>Trịnh Thị Phượng</t>
  </si>
  <si>
    <t>Nguyễn Hoàng Thảo</t>
  </si>
  <si>
    <t>Nguyễn Thạch Thảo</t>
  </si>
  <si>
    <t>Võ Thị Hồng Thịnh</t>
  </si>
  <si>
    <t>Phùng Văn Thủy</t>
  </si>
  <si>
    <t>Chu Thị Hồng Thúy</t>
  </si>
  <si>
    <t>Đinh Thị Trang</t>
  </si>
  <si>
    <t>Đỗ Thị Thu Trang</t>
  </si>
  <si>
    <t>Hứa Minh Trang</t>
  </si>
  <si>
    <t>Nguyễn Thùy Trang</t>
  </si>
  <si>
    <t>Trần Thị Thùy Trang</t>
  </si>
  <si>
    <t>Vũ Minh Tuấn</t>
  </si>
  <si>
    <t>Hồ Thị Hồng Vân</t>
  </si>
  <si>
    <t>Tô Cẩm Vân</t>
  </si>
  <si>
    <t>28/09/1995</t>
  </si>
  <si>
    <t>09/09/1988</t>
  </si>
  <si>
    <t>19/12/1996</t>
  </si>
  <si>
    <t>08/11/1993</t>
  </si>
  <si>
    <t>21/08/1991</t>
  </si>
  <si>
    <t>10/10/1994</t>
  </si>
  <si>
    <t>25/03/1996</t>
  </si>
  <si>
    <t>21/05/1991</t>
  </si>
  <si>
    <t>02/02/1990</t>
  </si>
  <si>
    <t>14/12/1989</t>
  </si>
  <si>
    <t>15/02/1994</t>
  </si>
  <si>
    <t>04/09/1993</t>
  </si>
  <si>
    <t>18/01/1977</t>
  </si>
  <si>
    <t>15/03/1994</t>
  </si>
  <si>
    <t>10/06/2018</t>
  </si>
  <si>
    <t>01/01/1993</t>
  </si>
  <si>
    <t>14/01/1990</t>
  </si>
  <si>
    <t>29/05/1996</t>
  </si>
  <si>
    <t>20/09/1987</t>
  </si>
  <si>
    <t>15/08/1981</t>
  </si>
  <si>
    <t>31/01/1989</t>
  </si>
  <si>
    <t>14/07/1980</t>
  </si>
  <si>
    <t>01/11/1988</t>
  </si>
  <si>
    <t>03/11/1988</t>
  </si>
  <si>
    <t>09/01/1995</t>
  </si>
  <si>
    <t>06/05/1993</t>
  </si>
  <si>
    <t>27/12/1991</t>
  </si>
  <si>
    <t>11/07/1995</t>
  </si>
  <si>
    <t>24/10/1982</t>
  </si>
  <si>
    <t>27/10/1989</t>
  </si>
  <si>
    <t>22/04/1994</t>
  </si>
  <si>
    <t>10/10/1983</t>
  </si>
  <si>
    <t>27/01/1995</t>
  </si>
  <si>
    <t>20/10/1991</t>
  </si>
  <si>
    <t>20/03/1994</t>
  </si>
  <si>
    <t>12/03/1987</t>
  </si>
  <si>
    <t>29/11/1993</t>
  </si>
  <si>
    <t>06/02/1993</t>
  </si>
  <si>
    <t>07/02/1992</t>
  </si>
  <si>
    <t>29/06/1987</t>
  </si>
  <si>
    <t>09/05/1984</t>
  </si>
  <si>
    <t>21/08/1987</t>
  </si>
  <si>
    <t>04/08/1993</t>
  </si>
  <si>
    <t>19/09/1996</t>
  </si>
  <si>
    <t>20/12/1993</t>
  </si>
  <si>
    <t>15/03/1989</t>
  </si>
  <si>
    <t>09/06/1990</t>
  </si>
  <si>
    <t>11/04/1993</t>
  </si>
  <si>
    <t>12/04/1983</t>
  </si>
  <si>
    <t>04/03/1991</t>
  </si>
  <si>
    <t>03/02/1991</t>
  </si>
  <si>
    <t>03/09/1991</t>
  </si>
  <si>
    <t>17/01/1978</t>
  </si>
  <si>
    <t>29/11/1975</t>
  </si>
  <si>
    <t>QH-2018-E.CH TCNH2</t>
  </si>
  <si>
    <t>Trần Đình Vân</t>
  </si>
  <si>
    <t>QH-2018-E.NCS TCNH</t>
  </si>
  <si>
    <t>NCS học ghép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</si>
</sst>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Arial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1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sz val="16"/>
      <color theme="1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sz val="14"/>
      <name val=".VnTime"/>
      <family val="2"/>
    </font>
    <font>
      <sz val="9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0" fontId="27" fillId="0" borderId="0"/>
  </cellStyleXfs>
  <cellXfs count="144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1" applyFont="1" applyProtection="1">
      <protection locked="0"/>
    </xf>
    <xf numFmtId="0" fontId="1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Protection="1">
      <protection locked="0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164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/>
      <protection locked="0"/>
    </xf>
    <xf numFmtId="14" fontId="11" fillId="0" borderId="1" xfId="1" applyNumberFormat="1" applyFont="1" applyFill="1" applyBorder="1" applyAlignment="1" applyProtection="1">
      <alignment horizontal="center" vertical="center" wrapText="1"/>
    </xf>
    <xf numFmtId="10" fontId="11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vertical="center" wrapText="1"/>
      <protection locked="0"/>
    </xf>
    <xf numFmtId="0" fontId="5" fillId="0" borderId="0" xfId="1" applyFont="1" applyFill="1" applyAlignment="1" applyProtection="1">
      <alignment horizontal="center" vertical="center" wrapText="1"/>
      <protection locked="0"/>
    </xf>
    <xf numFmtId="9" fontId="13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Continuous" vertical="center"/>
      <protection locked="0"/>
    </xf>
    <xf numFmtId="0" fontId="5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5" fillId="0" borderId="0" xfId="1" applyFont="1" applyAlignment="1" applyProtection="1">
      <alignment vertical="center" wrapText="1"/>
      <protection locked="0"/>
    </xf>
    <xf numFmtId="9" fontId="14" fillId="0" borderId="0" xfId="1" applyNumberFormat="1" applyFont="1" applyFill="1" applyAlignment="1" applyProtection="1">
      <alignment horizontal="center" vertical="center"/>
    </xf>
    <xf numFmtId="0" fontId="15" fillId="0" borderId="0" xfId="1" applyFont="1" applyFill="1" applyAlignment="1" applyProtection="1">
      <alignment horizontal="left" vertical="center"/>
    </xf>
    <xf numFmtId="0" fontId="12" fillId="0" borderId="0" xfId="1" applyFont="1" applyAlignment="1" applyProtection="1">
      <alignment horizontal="left" vertical="center" wrapText="1"/>
      <protection locked="0"/>
    </xf>
    <xf numFmtId="0" fontId="12" fillId="0" borderId="0" xfId="1" applyFont="1" applyFill="1" applyAlignment="1" applyProtection="1">
      <alignment horizontal="left" vertical="center" wrapText="1"/>
      <protection locked="0"/>
    </xf>
    <xf numFmtId="0" fontId="12" fillId="0" borderId="0" xfId="1" applyFont="1" applyFill="1" applyAlignment="1" applyProtection="1">
      <alignment horizontal="left" vertical="center"/>
      <protection locked="0"/>
    </xf>
    <xf numFmtId="9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11" fillId="0" borderId="1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horizontal="left" vertical="center"/>
      <protection locked="0"/>
    </xf>
    <xf numFmtId="0" fontId="19" fillId="0" borderId="0" xfId="1" applyFont="1" applyFill="1" applyAlignment="1" applyProtection="1">
      <alignment horizontal="center" vertical="center" wrapText="1"/>
      <protection locked="0"/>
    </xf>
    <xf numFmtId="0" fontId="19" fillId="0" borderId="0" xfId="1" applyFont="1" applyFill="1" applyAlignment="1" applyProtection="1">
      <alignment horizontal="centerContinuous" vertical="center"/>
      <protection locked="0"/>
    </xf>
    <xf numFmtId="0" fontId="19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Font="1" applyFill="1" applyAlignment="1" applyProtection="1">
      <alignment vertical="center"/>
    </xf>
    <xf numFmtId="0" fontId="22" fillId="0" borderId="0" xfId="0" applyFont="1"/>
    <xf numFmtId="0" fontId="23" fillId="0" borderId="0" xfId="0" applyFont="1"/>
    <xf numFmtId="0" fontId="23" fillId="0" borderId="1" xfId="0" applyFont="1" applyBorder="1"/>
    <xf numFmtId="0" fontId="22" fillId="0" borderId="1" xfId="0" applyFont="1" applyBorder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1" applyFont="1" applyFill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/>
      <protection locked="0"/>
    </xf>
    <xf numFmtId="164" fontId="10" fillId="0" borderId="6" xfId="1" applyNumberFormat="1" applyFont="1" applyFill="1" applyBorder="1" applyAlignment="1" applyProtection="1">
      <alignment horizontal="center" vertical="center"/>
    </xf>
    <xf numFmtId="164" fontId="10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6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Border="1" applyProtection="1">
      <protection locked="0"/>
    </xf>
    <xf numFmtId="164" fontId="10" fillId="0" borderId="2" xfId="1" applyNumberFormat="1" applyFont="1" applyFill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wrapText="1"/>
      <protection locked="0"/>
    </xf>
    <xf numFmtId="0" fontId="3" fillId="0" borderId="2" xfId="1" applyFont="1" applyBorder="1" applyAlignment="1" applyProtection="1">
      <alignment wrapText="1"/>
    </xf>
    <xf numFmtId="0" fontId="1" fillId="0" borderId="2" xfId="1" applyFont="1" applyBorder="1" applyAlignment="1" applyProtection="1">
      <alignment wrapText="1"/>
      <protection locked="0"/>
    </xf>
    <xf numFmtId="0" fontId="1" fillId="0" borderId="2" xfId="1" applyFont="1" applyBorder="1" applyProtection="1">
      <protection locked="0"/>
    </xf>
    <xf numFmtId="0" fontId="3" fillId="0" borderId="2" xfId="1" applyFont="1" applyBorder="1" applyAlignment="1" applyProtection="1">
      <alignment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 applyProtection="1">
      <alignment vertical="center" wrapText="1"/>
      <protection locked="0"/>
    </xf>
    <xf numFmtId="0" fontId="10" fillId="0" borderId="0" xfId="1" applyFont="1" applyFill="1" applyAlignment="1" applyProtection="1">
      <alignment horizontal="center" vertical="center"/>
      <protection locked="0"/>
    </xf>
    <xf numFmtId="0" fontId="23" fillId="0" borderId="5" xfId="0" applyFont="1" applyBorder="1"/>
    <xf numFmtId="0" fontId="23" fillId="0" borderId="6" xfId="0" applyFont="1" applyBorder="1"/>
    <xf numFmtId="0" fontId="23" fillId="0" borderId="2" xfId="0" applyFont="1" applyBorder="1"/>
    <xf numFmtId="0" fontId="23" fillId="0" borderId="8" xfId="0" applyFont="1" applyBorder="1"/>
    <xf numFmtId="0" fontId="20" fillId="0" borderId="0" xfId="0" applyFont="1" applyAlignment="1">
      <alignment horizontal="center"/>
    </xf>
    <xf numFmtId="0" fontId="2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wrapText="1"/>
    </xf>
    <xf numFmtId="14" fontId="25" fillId="0" borderId="2" xfId="0" applyNumberFormat="1" applyFont="1" applyBorder="1" applyAlignment="1">
      <alignment horizont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14" fontId="15" fillId="0" borderId="1" xfId="1" applyNumberFormat="1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3" fillId="0" borderId="10" xfId="0" applyFont="1" applyBorder="1"/>
    <xf numFmtId="0" fontId="15" fillId="0" borderId="1" xfId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/>
    <xf numFmtId="0" fontId="28" fillId="0" borderId="2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wrapText="1"/>
    </xf>
    <xf numFmtId="14" fontId="25" fillId="0" borderId="11" xfId="0" applyNumberFormat="1" applyFont="1" applyBorder="1" applyAlignment="1">
      <alignment horizontal="center" wrapText="1"/>
    </xf>
    <xf numFmtId="0" fontId="3" fillId="0" borderId="11" xfId="1" applyFont="1" applyBorder="1" applyProtection="1">
      <protection locked="0"/>
    </xf>
    <xf numFmtId="0" fontId="1" fillId="0" borderId="11" xfId="1" applyFont="1" applyBorder="1" applyProtection="1">
      <protection locked="0"/>
    </xf>
    <xf numFmtId="0" fontId="3" fillId="0" borderId="11" xfId="1" applyFont="1" applyBorder="1" applyAlignment="1" applyProtection="1">
      <alignment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164" fontId="10" fillId="0" borderId="11" xfId="1" applyNumberFormat="1" applyFont="1" applyFill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center" vertical="center" wrapText="1"/>
      <protection locked="0"/>
    </xf>
    <xf numFmtId="0" fontId="9" fillId="0" borderId="11" xfId="1" applyFont="1" applyBorder="1" applyAlignment="1" applyProtection="1">
      <alignment horizontal="center" vertical="center" wrapText="1"/>
    </xf>
    <xf numFmtId="0" fontId="7" fillId="0" borderId="11" xfId="1" applyFont="1" applyBorder="1" applyAlignment="1" applyProtection="1">
      <alignment horizontal="center" vertical="center" wrapText="1"/>
      <protection locked="0"/>
    </xf>
    <xf numFmtId="0" fontId="1" fillId="0" borderId="1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1" xfId="1" applyFont="1" applyBorder="1" applyProtection="1">
      <protection locked="0"/>
    </xf>
    <xf numFmtId="14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1" fillId="0" borderId="1" xfId="1" applyFont="1" applyBorder="1" applyAlignment="1" applyProtection="1">
      <alignment wrapText="1"/>
      <protection locked="0"/>
    </xf>
    <xf numFmtId="0" fontId="23" fillId="0" borderId="12" xfId="0" applyFont="1" applyBorder="1"/>
    <xf numFmtId="0" fontId="23" fillId="0" borderId="11" xfId="0" applyFont="1" applyBorder="1"/>
    <xf numFmtId="0" fontId="28" fillId="0" borderId="1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10" fillId="0" borderId="0" xfId="1" applyFont="1" applyFill="1" applyAlignment="1" applyProtection="1">
      <alignment horizontal="left" vertical="center"/>
      <protection locked="0"/>
    </xf>
    <xf numFmtId="0" fontId="1" fillId="0" borderId="0" xfId="1" applyFont="1" applyFill="1" applyAlignment="1" applyProtection="1">
      <alignment horizontal="left" vertical="center"/>
      <protection locked="0"/>
    </xf>
    <xf numFmtId="0" fontId="19" fillId="0" borderId="0" xfId="2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left" vertical="center" wrapText="1"/>
      <protection locked="0"/>
    </xf>
    <xf numFmtId="0" fontId="18" fillId="0" borderId="0" xfId="1" applyFont="1" applyFill="1" applyAlignment="1" applyProtection="1">
      <alignment horizontal="left" vertical="center" wrapText="1"/>
      <protection locked="0"/>
    </xf>
    <xf numFmtId="0" fontId="4" fillId="0" borderId="0" xfId="1" applyFont="1" applyFill="1" applyAlignment="1" applyProtection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4" fillId="0" borderId="0" xfId="0" applyFont="1" applyAlignment="1">
      <alignment horizontal="center"/>
    </xf>
    <xf numFmtId="0" fontId="6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wrapText="1"/>
    </xf>
    <xf numFmtId="0" fontId="25" fillId="0" borderId="6" xfId="0" applyFont="1" applyBorder="1" applyAlignment="1">
      <alignment wrapText="1"/>
    </xf>
    <xf numFmtId="14" fontId="25" fillId="0" borderId="6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6" xfId="1" applyFont="1" applyBorder="1" applyProtection="1">
      <protection locked="0"/>
    </xf>
    <xf numFmtId="0" fontId="1" fillId="0" borderId="6" xfId="1" applyFont="1" applyBorder="1" applyAlignment="1" applyProtection="1">
      <alignment wrapText="1"/>
      <protection locked="0"/>
    </xf>
    <xf numFmtId="0" fontId="1" fillId="0" borderId="1" xfId="1" applyFont="1" applyBorder="1" applyAlignment="1" applyProtection="1">
      <alignment horizontal="left"/>
      <protection locked="0"/>
    </xf>
    <xf numFmtId="14" fontId="1" fillId="0" borderId="1" xfId="1" applyNumberFormat="1" applyFont="1" applyBorder="1" applyAlignment="1" applyProtection="1">
      <alignment horizontal="center"/>
      <protection locked="0"/>
    </xf>
  </cellXfs>
  <cellStyles count="4">
    <cellStyle name="Normal" xfId="0" builtinId="0"/>
    <cellStyle name="Normal 2" xfId="2"/>
    <cellStyle name="Normal 3" xfId="3"/>
    <cellStyle name="Normal_Khoa 18 KT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topLeftCell="A73" workbookViewId="0">
      <selection activeCell="S84" sqref="S84"/>
    </sheetView>
  </sheetViews>
  <sheetFormatPr defaultRowHeight="12.75" x14ac:dyDescent="0.2"/>
  <cols>
    <col min="1" max="1" width="3.875" style="2" customWidth="1"/>
    <col min="2" max="2" width="8.875" style="54" customWidth="1"/>
    <col min="3" max="3" width="15.5" style="2" customWidth="1"/>
    <col min="4" max="4" width="9.625" style="54" customWidth="1"/>
    <col min="5" max="5" width="17.125" style="4" customWidth="1"/>
    <col min="6" max="6" width="6.25" style="2" customWidth="1"/>
    <col min="7" max="10" width="5.875" style="2" customWidth="1"/>
    <col min="11" max="11" width="7.875" style="2" customWidth="1"/>
    <col min="12" max="15" width="8.75" style="3" hidden="1" customWidth="1"/>
    <col min="16" max="16" width="7.75" style="3" customWidth="1"/>
    <col min="17" max="244" width="9" style="2"/>
    <col min="245" max="245" width="3.875" style="2" customWidth="1"/>
    <col min="246" max="246" width="10.25" style="2" customWidth="1"/>
    <col min="247" max="247" width="19.375" style="2" customWidth="1"/>
    <col min="248" max="248" width="7.875" style="2" customWidth="1"/>
    <col min="249" max="249" width="11.25" style="2" customWidth="1"/>
    <col min="250" max="253" width="5.375" style="2" customWidth="1"/>
    <col min="254" max="254" width="5.625" style="2" customWidth="1"/>
    <col min="255" max="255" width="7.875" style="2" customWidth="1"/>
    <col min="256" max="259" width="0" style="2" hidden="1" customWidth="1"/>
    <col min="260" max="260" width="9" style="2"/>
    <col min="261" max="261" width="19.875" style="2" customWidth="1"/>
    <col min="262" max="500" width="9" style="2"/>
    <col min="501" max="501" width="3.875" style="2" customWidth="1"/>
    <col min="502" max="502" width="10.25" style="2" customWidth="1"/>
    <col min="503" max="503" width="19.375" style="2" customWidth="1"/>
    <col min="504" max="504" width="7.875" style="2" customWidth="1"/>
    <col min="505" max="505" width="11.25" style="2" customWidth="1"/>
    <col min="506" max="509" width="5.375" style="2" customWidth="1"/>
    <col min="510" max="510" width="5.625" style="2" customWidth="1"/>
    <col min="511" max="511" width="7.875" style="2" customWidth="1"/>
    <col min="512" max="515" width="0" style="2" hidden="1" customWidth="1"/>
    <col min="516" max="516" width="9" style="2"/>
    <col min="517" max="517" width="19.875" style="2" customWidth="1"/>
    <col min="518" max="756" width="9" style="2"/>
    <col min="757" max="757" width="3.875" style="2" customWidth="1"/>
    <col min="758" max="758" width="10.25" style="2" customWidth="1"/>
    <col min="759" max="759" width="19.375" style="2" customWidth="1"/>
    <col min="760" max="760" width="7.875" style="2" customWidth="1"/>
    <col min="761" max="761" width="11.25" style="2" customWidth="1"/>
    <col min="762" max="765" width="5.375" style="2" customWidth="1"/>
    <col min="766" max="766" width="5.625" style="2" customWidth="1"/>
    <col min="767" max="767" width="7.875" style="2" customWidth="1"/>
    <col min="768" max="771" width="0" style="2" hidden="1" customWidth="1"/>
    <col min="772" max="772" width="9" style="2"/>
    <col min="773" max="773" width="19.875" style="2" customWidth="1"/>
    <col min="774" max="1012" width="9" style="2"/>
    <col min="1013" max="1013" width="3.875" style="2" customWidth="1"/>
    <col min="1014" max="1014" width="10.25" style="2" customWidth="1"/>
    <col min="1015" max="1015" width="19.375" style="2" customWidth="1"/>
    <col min="1016" max="1016" width="7.875" style="2" customWidth="1"/>
    <col min="1017" max="1017" width="11.25" style="2" customWidth="1"/>
    <col min="1018" max="1021" width="5.375" style="2" customWidth="1"/>
    <col min="1022" max="1022" width="5.625" style="2" customWidth="1"/>
    <col min="1023" max="1023" width="7.875" style="2" customWidth="1"/>
    <col min="1024" max="1027" width="0" style="2" hidden="1" customWidth="1"/>
    <col min="1028" max="1028" width="9" style="2"/>
    <col min="1029" max="1029" width="19.875" style="2" customWidth="1"/>
    <col min="1030" max="1268" width="9" style="2"/>
    <col min="1269" max="1269" width="3.875" style="2" customWidth="1"/>
    <col min="1270" max="1270" width="10.25" style="2" customWidth="1"/>
    <col min="1271" max="1271" width="19.375" style="2" customWidth="1"/>
    <col min="1272" max="1272" width="7.875" style="2" customWidth="1"/>
    <col min="1273" max="1273" width="11.25" style="2" customWidth="1"/>
    <col min="1274" max="1277" width="5.375" style="2" customWidth="1"/>
    <col min="1278" max="1278" width="5.625" style="2" customWidth="1"/>
    <col min="1279" max="1279" width="7.875" style="2" customWidth="1"/>
    <col min="1280" max="1283" width="0" style="2" hidden="1" customWidth="1"/>
    <col min="1284" max="1284" width="9" style="2"/>
    <col min="1285" max="1285" width="19.875" style="2" customWidth="1"/>
    <col min="1286" max="1524" width="9" style="2"/>
    <col min="1525" max="1525" width="3.875" style="2" customWidth="1"/>
    <col min="1526" max="1526" width="10.25" style="2" customWidth="1"/>
    <col min="1527" max="1527" width="19.375" style="2" customWidth="1"/>
    <col min="1528" max="1528" width="7.875" style="2" customWidth="1"/>
    <col min="1529" max="1529" width="11.25" style="2" customWidth="1"/>
    <col min="1530" max="1533" width="5.375" style="2" customWidth="1"/>
    <col min="1534" max="1534" width="5.625" style="2" customWidth="1"/>
    <col min="1535" max="1535" width="7.875" style="2" customWidth="1"/>
    <col min="1536" max="1539" width="0" style="2" hidden="1" customWidth="1"/>
    <col min="1540" max="1540" width="9" style="2"/>
    <col min="1541" max="1541" width="19.875" style="2" customWidth="1"/>
    <col min="1542" max="1780" width="9" style="2"/>
    <col min="1781" max="1781" width="3.875" style="2" customWidth="1"/>
    <col min="1782" max="1782" width="10.25" style="2" customWidth="1"/>
    <col min="1783" max="1783" width="19.375" style="2" customWidth="1"/>
    <col min="1784" max="1784" width="7.875" style="2" customWidth="1"/>
    <col min="1785" max="1785" width="11.25" style="2" customWidth="1"/>
    <col min="1786" max="1789" width="5.375" style="2" customWidth="1"/>
    <col min="1790" max="1790" width="5.625" style="2" customWidth="1"/>
    <col min="1791" max="1791" width="7.875" style="2" customWidth="1"/>
    <col min="1792" max="1795" width="0" style="2" hidden="1" customWidth="1"/>
    <col min="1796" max="1796" width="9" style="2"/>
    <col min="1797" max="1797" width="19.875" style="2" customWidth="1"/>
    <col min="1798" max="2036" width="9" style="2"/>
    <col min="2037" max="2037" width="3.875" style="2" customWidth="1"/>
    <col min="2038" max="2038" width="10.25" style="2" customWidth="1"/>
    <col min="2039" max="2039" width="19.375" style="2" customWidth="1"/>
    <col min="2040" max="2040" width="7.875" style="2" customWidth="1"/>
    <col min="2041" max="2041" width="11.25" style="2" customWidth="1"/>
    <col min="2042" max="2045" width="5.375" style="2" customWidth="1"/>
    <col min="2046" max="2046" width="5.625" style="2" customWidth="1"/>
    <col min="2047" max="2047" width="7.875" style="2" customWidth="1"/>
    <col min="2048" max="2051" width="0" style="2" hidden="1" customWidth="1"/>
    <col min="2052" max="2052" width="9" style="2"/>
    <col min="2053" max="2053" width="19.875" style="2" customWidth="1"/>
    <col min="2054" max="2292" width="9" style="2"/>
    <col min="2293" max="2293" width="3.875" style="2" customWidth="1"/>
    <col min="2294" max="2294" width="10.25" style="2" customWidth="1"/>
    <col min="2295" max="2295" width="19.375" style="2" customWidth="1"/>
    <col min="2296" max="2296" width="7.875" style="2" customWidth="1"/>
    <col min="2297" max="2297" width="11.25" style="2" customWidth="1"/>
    <col min="2298" max="2301" width="5.375" style="2" customWidth="1"/>
    <col min="2302" max="2302" width="5.625" style="2" customWidth="1"/>
    <col min="2303" max="2303" width="7.875" style="2" customWidth="1"/>
    <col min="2304" max="2307" width="0" style="2" hidden="1" customWidth="1"/>
    <col min="2308" max="2308" width="9" style="2"/>
    <col min="2309" max="2309" width="19.875" style="2" customWidth="1"/>
    <col min="2310" max="2548" width="9" style="2"/>
    <col min="2549" max="2549" width="3.875" style="2" customWidth="1"/>
    <col min="2550" max="2550" width="10.25" style="2" customWidth="1"/>
    <col min="2551" max="2551" width="19.375" style="2" customWidth="1"/>
    <col min="2552" max="2552" width="7.875" style="2" customWidth="1"/>
    <col min="2553" max="2553" width="11.25" style="2" customWidth="1"/>
    <col min="2554" max="2557" width="5.375" style="2" customWidth="1"/>
    <col min="2558" max="2558" width="5.625" style="2" customWidth="1"/>
    <col min="2559" max="2559" width="7.875" style="2" customWidth="1"/>
    <col min="2560" max="2563" width="0" style="2" hidden="1" customWidth="1"/>
    <col min="2564" max="2564" width="9" style="2"/>
    <col min="2565" max="2565" width="19.875" style="2" customWidth="1"/>
    <col min="2566" max="2804" width="9" style="2"/>
    <col min="2805" max="2805" width="3.875" style="2" customWidth="1"/>
    <col min="2806" max="2806" width="10.25" style="2" customWidth="1"/>
    <col min="2807" max="2807" width="19.375" style="2" customWidth="1"/>
    <col min="2808" max="2808" width="7.875" style="2" customWidth="1"/>
    <col min="2809" max="2809" width="11.25" style="2" customWidth="1"/>
    <col min="2810" max="2813" width="5.375" style="2" customWidth="1"/>
    <col min="2814" max="2814" width="5.625" style="2" customWidth="1"/>
    <col min="2815" max="2815" width="7.875" style="2" customWidth="1"/>
    <col min="2816" max="2819" width="0" style="2" hidden="1" customWidth="1"/>
    <col min="2820" max="2820" width="9" style="2"/>
    <col min="2821" max="2821" width="19.875" style="2" customWidth="1"/>
    <col min="2822" max="3060" width="9" style="2"/>
    <col min="3061" max="3061" width="3.875" style="2" customWidth="1"/>
    <col min="3062" max="3062" width="10.25" style="2" customWidth="1"/>
    <col min="3063" max="3063" width="19.375" style="2" customWidth="1"/>
    <col min="3064" max="3064" width="7.875" style="2" customWidth="1"/>
    <col min="3065" max="3065" width="11.25" style="2" customWidth="1"/>
    <col min="3066" max="3069" width="5.375" style="2" customWidth="1"/>
    <col min="3070" max="3070" width="5.625" style="2" customWidth="1"/>
    <col min="3071" max="3071" width="7.875" style="2" customWidth="1"/>
    <col min="3072" max="3075" width="0" style="2" hidden="1" customWidth="1"/>
    <col min="3076" max="3076" width="9" style="2"/>
    <col min="3077" max="3077" width="19.875" style="2" customWidth="1"/>
    <col min="3078" max="3316" width="9" style="2"/>
    <col min="3317" max="3317" width="3.875" style="2" customWidth="1"/>
    <col min="3318" max="3318" width="10.25" style="2" customWidth="1"/>
    <col min="3319" max="3319" width="19.375" style="2" customWidth="1"/>
    <col min="3320" max="3320" width="7.875" style="2" customWidth="1"/>
    <col min="3321" max="3321" width="11.25" style="2" customWidth="1"/>
    <col min="3322" max="3325" width="5.375" style="2" customWidth="1"/>
    <col min="3326" max="3326" width="5.625" style="2" customWidth="1"/>
    <col min="3327" max="3327" width="7.875" style="2" customWidth="1"/>
    <col min="3328" max="3331" width="0" style="2" hidden="1" customWidth="1"/>
    <col min="3332" max="3332" width="9" style="2"/>
    <col min="3333" max="3333" width="19.875" style="2" customWidth="1"/>
    <col min="3334" max="3572" width="9" style="2"/>
    <col min="3573" max="3573" width="3.875" style="2" customWidth="1"/>
    <col min="3574" max="3574" width="10.25" style="2" customWidth="1"/>
    <col min="3575" max="3575" width="19.375" style="2" customWidth="1"/>
    <col min="3576" max="3576" width="7.875" style="2" customWidth="1"/>
    <col min="3577" max="3577" width="11.25" style="2" customWidth="1"/>
    <col min="3578" max="3581" width="5.375" style="2" customWidth="1"/>
    <col min="3582" max="3582" width="5.625" style="2" customWidth="1"/>
    <col min="3583" max="3583" width="7.875" style="2" customWidth="1"/>
    <col min="3584" max="3587" width="0" style="2" hidden="1" customWidth="1"/>
    <col min="3588" max="3588" width="9" style="2"/>
    <col min="3589" max="3589" width="19.875" style="2" customWidth="1"/>
    <col min="3590" max="3828" width="9" style="2"/>
    <col min="3829" max="3829" width="3.875" style="2" customWidth="1"/>
    <col min="3830" max="3830" width="10.25" style="2" customWidth="1"/>
    <col min="3831" max="3831" width="19.375" style="2" customWidth="1"/>
    <col min="3832" max="3832" width="7.875" style="2" customWidth="1"/>
    <col min="3833" max="3833" width="11.25" style="2" customWidth="1"/>
    <col min="3834" max="3837" width="5.375" style="2" customWidth="1"/>
    <col min="3838" max="3838" width="5.625" style="2" customWidth="1"/>
    <col min="3839" max="3839" width="7.875" style="2" customWidth="1"/>
    <col min="3840" max="3843" width="0" style="2" hidden="1" customWidth="1"/>
    <col min="3844" max="3844" width="9" style="2"/>
    <col min="3845" max="3845" width="19.875" style="2" customWidth="1"/>
    <col min="3846" max="4084" width="9" style="2"/>
    <col min="4085" max="4085" width="3.875" style="2" customWidth="1"/>
    <col min="4086" max="4086" width="10.25" style="2" customWidth="1"/>
    <col min="4087" max="4087" width="19.375" style="2" customWidth="1"/>
    <col min="4088" max="4088" width="7.875" style="2" customWidth="1"/>
    <col min="4089" max="4089" width="11.25" style="2" customWidth="1"/>
    <col min="4090" max="4093" width="5.375" style="2" customWidth="1"/>
    <col min="4094" max="4094" width="5.625" style="2" customWidth="1"/>
    <col min="4095" max="4095" width="7.875" style="2" customWidth="1"/>
    <col min="4096" max="4099" width="0" style="2" hidden="1" customWidth="1"/>
    <col min="4100" max="4100" width="9" style="2"/>
    <col min="4101" max="4101" width="19.875" style="2" customWidth="1"/>
    <col min="4102" max="4340" width="9" style="2"/>
    <col min="4341" max="4341" width="3.875" style="2" customWidth="1"/>
    <col min="4342" max="4342" width="10.25" style="2" customWidth="1"/>
    <col min="4343" max="4343" width="19.375" style="2" customWidth="1"/>
    <col min="4344" max="4344" width="7.875" style="2" customWidth="1"/>
    <col min="4345" max="4345" width="11.25" style="2" customWidth="1"/>
    <col min="4346" max="4349" width="5.375" style="2" customWidth="1"/>
    <col min="4350" max="4350" width="5.625" style="2" customWidth="1"/>
    <col min="4351" max="4351" width="7.875" style="2" customWidth="1"/>
    <col min="4352" max="4355" width="0" style="2" hidden="1" customWidth="1"/>
    <col min="4356" max="4356" width="9" style="2"/>
    <col min="4357" max="4357" width="19.875" style="2" customWidth="1"/>
    <col min="4358" max="4596" width="9" style="2"/>
    <col min="4597" max="4597" width="3.875" style="2" customWidth="1"/>
    <col min="4598" max="4598" width="10.25" style="2" customWidth="1"/>
    <col min="4599" max="4599" width="19.375" style="2" customWidth="1"/>
    <col min="4600" max="4600" width="7.875" style="2" customWidth="1"/>
    <col min="4601" max="4601" width="11.25" style="2" customWidth="1"/>
    <col min="4602" max="4605" width="5.375" style="2" customWidth="1"/>
    <col min="4606" max="4606" width="5.625" style="2" customWidth="1"/>
    <col min="4607" max="4607" width="7.875" style="2" customWidth="1"/>
    <col min="4608" max="4611" width="0" style="2" hidden="1" customWidth="1"/>
    <col min="4612" max="4612" width="9" style="2"/>
    <col min="4613" max="4613" width="19.875" style="2" customWidth="1"/>
    <col min="4614" max="4852" width="9" style="2"/>
    <col min="4853" max="4853" width="3.875" style="2" customWidth="1"/>
    <col min="4854" max="4854" width="10.25" style="2" customWidth="1"/>
    <col min="4855" max="4855" width="19.375" style="2" customWidth="1"/>
    <col min="4856" max="4856" width="7.875" style="2" customWidth="1"/>
    <col min="4857" max="4857" width="11.25" style="2" customWidth="1"/>
    <col min="4858" max="4861" width="5.375" style="2" customWidth="1"/>
    <col min="4862" max="4862" width="5.625" style="2" customWidth="1"/>
    <col min="4863" max="4863" width="7.875" style="2" customWidth="1"/>
    <col min="4864" max="4867" width="0" style="2" hidden="1" customWidth="1"/>
    <col min="4868" max="4868" width="9" style="2"/>
    <col min="4869" max="4869" width="19.875" style="2" customWidth="1"/>
    <col min="4870" max="5108" width="9" style="2"/>
    <col min="5109" max="5109" width="3.875" style="2" customWidth="1"/>
    <col min="5110" max="5110" width="10.25" style="2" customWidth="1"/>
    <col min="5111" max="5111" width="19.375" style="2" customWidth="1"/>
    <col min="5112" max="5112" width="7.875" style="2" customWidth="1"/>
    <col min="5113" max="5113" width="11.25" style="2" customWidth="1"/>
    <col min="5114" max="5117" width="5.375" style="2" customWidth="1"/>
    <col min="5118" max="5118" width="5.625" style="2" customWidth="1"/>
    <col min="5119" max="5119" width="7.875" style="2" customWidth="1"/>
    <col min="5120" max="5123" width="0" style="2" hidden="1" customWidth="1"/>
    <col min="5124" max="5124" width="9" style="2"/>
    <col min="5125" max="5125" width="19.875" style="2" customWidth="1"/>
    <col min="5126" max="5364" width="9" style="2"/>
    <col min="5365" max="5365" width="3.875" style="2" customWidth="1"/>
    <col min="5366" max="5366" width="10.25" style="2" customWidth="1"/>
    <col min="5367" max="5367" width="19.375" style="2" customWidth="1"/>
    <col min="5368" max="5368" width="7.875" style="2" customWidth="1"/>
    <col min="5369" max="5369" width="11.25" style="2" customWidth="1"/>
    <col min="5370" max="5373" width="5.375" style="2" customWidth="1"/>
    <col min="5374" max="5374" width="5.625" style="2" customWidth="1"/>
    <col min="5375" max="5375" width="7.875" style="2" customWidth="1"/>
    <col min="5376" max="5379" width="0" style="2" hidden="1" customWidth="1"/>
    <col min="5380" max="5380" width="9" style="2"/>
    <col min="5381" max="5381" width="19.875" style="2" customWidth="1"/>
    <col min="5382" max="5620" width="9" style="2"/>
    <col min="5621" max="5621" width="3.875" style="2" customWidth="1"/>
    <col min="5622" max="5622" width="10.25" style="2" customWidth="1"/>
    <col min="5623" max="5623" width="19.375" style="2" customWidth="1"/>
    <col min="5624" max="5624" width="7.875" style="2" customWidth="1"/>
    <col min="5625" max="5625" width="11.25" style="2" customWidth="1"/>
    <col min="5626" max="5629" width="5.375" style="2" customWidth="1"/>
    <col min="5630" max="5630" width="5.625" style="2" customWidth="1"/>
    <col min="5631" max="5631" width="7.875" style="2" customWidth="1"/>
    <col min="5632" max="5635" width="0" style="2" hidden="1" customWidth="1"/>
    <col min="5636" max="5636" width="9" style="2"/>
    <col min="5637" max="5637" width="19.875" style="2" customWidth="1"/>
    <col min="5638" max="5876" width="9" style="2"/>
    <col min="5877" max="5877" width="3.875" style="2" customWidth="1"/>
    <col min="5878" max="5878" width="10.25" style="2" customWidth="1"/>
    <col min="5879" max="5879" width="19.375" style="2" customWidth="1"/>
    <col min="5880" max="5880" width="7.875" style="2" customWidth="1"/>
    <col min="5881" max="5881" width="11.25" style="2" customWidth="1"/>
    <col min="5882" max="5885" width="5.375" style="2" customWidth="1"/>
    <col min="5886" max="5886" width="5.625" style="2" customWidth="1"/>
    <col min="5887" max="5887" width="7.875" style="2" customWidth="1"/>
    <col min="5888" max="5891" width="0" style="2" hidden="1" customWidth="1"/>
    <col min="5892" max="5892" width="9" style="2"/>
    <col min="5893" max="5893" width="19.875" style="2" customWidth="1"/>
    <col min="5894" max="6132" width="9" style="2"/>
    <col min="6133" max="6133" width="3.875" style="2" customWidth="1"/>
    <col min="6134" max="6134" width="10.25" style="2" customWidth="1"/>
    <col min="6135" max="6135" width="19.375" style="2" customWidth="1"/>
    <col min="6136" max="6136" width="7.875" style="2" customWidth="1"/>
    <col min="6137" max="6137" width="11.25" style="2" customWidth="1"/>
    <col min="6138" max="6141" width="5.375" style="2" customWidth="1"/>
    <col min="6142" max="6142" width="5.625" style="2" customWidth="1"/>
    <col min="6143" max="6143" width="7.875" style="2" customWidth="1"/>
    <col min="6144" max="6147" width="0" style="2" hidden="1" customWidth="1"/>
    <col min="6148" max="6148" width="9" style="2"/>
    <col min="6149" max="6149" width="19.875" style="2" customWidth="1"/>
    <col min="6150" max="6388" width="9" style="2"/>
    <col min="6389" max="6389" width="3.875" style="2" customWidth="1"/>
    <col min="6390" max="6390" width="10.25" style="2" customWidth="1"/>
    <col min="6391" max="6391" width="19.375" style="2" customWidth="1"/>
    <col min="6392" max="6392" width="7.875" style="2" customWidth="1"/>
    <col min="6393" max="6393" width="11.25" style="2" customWidth="1"/>
    <col min="6394" max="6397" width="5.375" style="2" customWidth="1"/>
    <col min="6398" max="6398" width="5.625" style="2" customWidth="1"/>
    <col min="6399" max="6399" width="7.875" style="2" customWidth="1"/>
    <col min="6400" max="6403" width="0" style="2" hidden="1" customWidth="1"/>
    <col min="6404" max="6404" width="9" style="2"/>
    <col min="6405" max="6405" width="19.875" style="2" customWidth="1"/>
    <col min="6406" max="6644" width="9" style="2"/>
    <col min="6645" max="6645" width="3.875" style="2" customWidth="1"/>
    <col min="6646" max="6646" width="10.25" style="2" customWidth="1"/>
    <col min="6647" max="6647" width="19.375" style="2" customWidth="1"/>
    <col min="6648" max="6648" width="7.875" style="2" customWidth="1"/>
    <col min="6649" max="6649" width="11.25" style="2" customWidth="1"/>
    <col min="6650" max="6653" width="5.375" style="2" customWidth="1"/>
    <col min="6654" max="6654" width="5.625" style="2" customWidth="1"/>
    <col min="6655" max="6655" width="7.875" style="2" customWidth="1"/>
    <col min="6656" max="6659" width="0" style="2" hidden="1" customWidth="1"/>
    <col min="6660" max="6660" width="9" style="2"/>
    <col min="6661" max="6661" width="19.875" style="2" customWidth="1"/>
    <col min="6662" max="6900" width="9" style="2"/>
    <col min="6901" max="6901" width="3.875" style="2" customWidth="1"/>
    <col min="6902" max="6902" width="10.25" style="2" customWidth="1"/>
    <col min="6903" max="6903" width="19.375" style="2" customWidth="1"/>
    <col min="6904" max="6904" width="7.875" style="2" customWidth="1"/>
    <col min="6905" max="6905" width="11.25" style="2" customWidth="1"/>
    <col min="6906" max="6909" width="5.375" style="2" customWidth="1"/>
    <col min="6910" max="6910" width="5.625" style="2" customWidth="1"/>
    <col min="6911" max="6911" width="7.875" style="2" customWidth="1"/>
    <col min="6912" max="6915" width="0" style="2" hidden="1" customWidth="1"/>
    <col min="6916" max="6916" width="9" style="2"/>
    <col min="6917" max="6917" width="19.875" style="2" customWidth="1"/>
    <col min="6918" max="7156" width="9" style="2"/>
    <col min="7157" max="7157" width="3.875" style="2" customWidth="1"/>
    <col min="7158" max="7158" width="10.25" style="2" customWidth="1"/>
    <col min="7159" max="7159" width="19.375" style="2" customWidth="1"/>
    <col min="7160" max="7160" width="7.875" style="2" customWidth="1"/>
    <col min="7161" max="7161" width="11.25" style="2" customWidth="1"/>
    <col min="7162" max="7165" width="5.375" style="2" customWidth="1"/>
    <col min="7166" max="7166" width="5.625" style="2" customWidth="1"/>
    <col min="7167" max="7167" width="7.875" style="2" customWidth="1"/>
    <col min="7168" max="7171" width="0" style="2" hidden="1" customWidth="1"/>
    <col min="7172" max="7172" width="9" style="2"/>
    <col min="7173" max="7173" width="19.875" style="2" customWidth="1"/>
    <col min="7174" max="7412" width="9" style="2"/>
    <col min="7413" max="7413" width="3.875" style="2" customWidth="1"/>
    <col min="7414" max="7414" width="10.25" style="2" customWidth="1"/>
    <col min="7415" max="7415" width="19.375" style="2" customWidth="1"/>
    <col min="7416" max="7416" width="7.875" style="2" customWidth="1"/>
    <col min="7417" max="7417" width="11.25" style="2" customWidth="1"/>
    <col min="7418" max="7421" width="5.375" style="2" customWidth="1"/>
    <col min="7422" max="7422" width="5.625" style="2" customWidth="1"/>
    <col min="7423" max="7423" width="7.875" style="2" customWidth="1"/>
    <col min="7424" max="7427" width="0" style="2" hidden="1" customWidth="1"/>
    <col min="7428" max="7428" width="9" style="2"/>
    <col min="7429" max="7429" width="19.875" style="2" customWidth="1"/>
    <col min="7430" max="7668" width="9" style="2"/>
    <col min="7669" max="7669" width="3.875" style="2" customWidth="1"/>
    <col min="7670" max="7670" width="10.25" style="2" customWidth="1"/>
    <col min="7671" max="7671" width="19.375" style="2" customWidth="1"/>
    <col min="7672" max="7672" width="7.875" style="2" customWidth="1"/>
    <col min="7673" max="7673" width="11.25" style="2" customWidth="1"/>
    <col min="7674" max="7677" width="5.375" style="2" customWidth="1"/>
    <col min="7678" max="7678" width="5.625" style="2" customWidth="1"/>
    <col min="7679" max="7679" width="7.875" style="2" customWidth="1"/>
    <col min="7680" max="7683" width="0" style="2" hidden="1" customWidth="1"/>
    <col min="7684" max="7684" width="9" style="2"/>
    <col min="7685" max="7685" width="19.875" style="2" customWidth="1"/>
    <col min="7686" max="7924" width="9" style="2"/>
    <col min="7925" max="7925" width="3.875" style="2" customWidth="1"/>
    <col min="7926" max="7926" width="10.25" style="2" customWidth="1"/>
    <col min="7927" max="7927" width="19.375" style="2" customWidth="1"/>
    <col min="7928" max="7928" width="7.875" style="2" customWidth="1"/>
    <col min="7929" max="7929" width="11.25" style="2" customWidth="1"/>
    <col min="7930" max="7933" width="5.375" style="2" customWidth="1"/>
    <col min="7934" max="7934" width="5.625" style="2" customWidth="1"/>
    <col min="7935" max="7935" width="7.875" style="2" customWidth="1"/>
    <col min="7936" max="7939" width="0" style="2" hidden="1" customWidth="1"/>
    <col min="7940" max="7940" width="9" style="2"/>
    <col min="7941" max="7941" width="19.875" style="2" customWidth="1"/>
    <col min="7942" max="8180" width="9" style="2"/>
    <col min="8181" max="8181" width="3.875" style="2" customWidth="1"/>
    <col min="8182" max="8182" width="10.25" style="2" customWidth="1"/>
    <col min="8183" max="8183" width="19.375" style="2" customWidth="1"/>
    <col min="8184" max="8184" width="7.875" style="2" customWidth="1"/>
    <col min="8185" max="8185" width="11.25" style="2" customWidth="1"/>
    <col min="8186" max="8189" width="5.375" style="2" customWidth="1"/>
    <col min="8190" max="8190" width="5.625" style="2" customWidth="1"/>
    <col min="8191" max="8191" width="7.875" style="2" customWidth="1"/>
    <col min="8192" max="8195" width="0" style="2" hidden="1" customWidth="1"/>
    <col min="8196" max="8196" width="9" style="2"/>
    <col min="8197" max="8197" width="19.875" style="2" customWidth="1"/>
    <col min="8198" max="8436" width="9" style="2"/>
    <col min="8437" max="8437" width="3.875" style="2" customWidth="1"/>
    <col min="8438" max="8438" width="10.25" style="2" customWidth="1"/>
    <col min="8439" max="8439" width="19.375" style="2" customWidth="1"/>
    <col min="8440" max="8440" width="7.875" style="2" customWidth="1"/>
    <col min="8441" max="8441" width="11.25" style="2" customWidth="1"/>
    <col min="8442" max="8445" width="5.375" style="2" customWidth="1"/>
    <col min="8446" max="8446" width="5.625" style="2" customWidth="1"/>
    <col min="8447" max="8447" width="7.875" style="2" customWidth="1"/>
    <col min="8448" max="8451" width="0" style="2" hidden="1" customWidth="1"/>
    <col min="8452" max="8452" width="9" style="2"/>
    <col min="8453" max="8453" width="19.875" style="2" customWidth="1"/>
    <col min="8454" max="8692" width="9" style="2"/>
    <col min="8693" max="8693" width="3.875" style="2" customWidth="1"/>
    <col min="8694" max="8694" width="10.25" style="2" customWidth="1"/>
    <col min="8695" max="8695" width="19.375" style="2" customWidth="1"/>
    <col min="8696" max="8696" width="7.875" style="2" customWidth="1"/>
    <col min="8697" max="8697" width="11.25" style="2" customWidth="1"/>
    <col min="8698" max="8701" width="5.375" style="2" customWidth="1"/>
    <col min="8702" max="8702" width="5.625" style="2" customWidth="1"/>
    <col min="8703" max="8703" width="7.875" style="2" customWidth="1"/>
    <col min="8704" max="8707" width="0" style="2" hidden="1" customWidth="1"/>
    <col min="8708" max="8708" width="9" style="2"/>
    <col min="8709" max="8709" width="19.875" style="2" customWidth="1"/>
    <col min="8710" max="8948" width="9" style="2"/>
    <col min="8949" max="8949" width="3.875" style="2" customWidth="1"/>
    <col min="8950" max="8950" width="10.25" style="2" customWidth="1"/>
    <col min="8951" max="8951" width="19.375" style="2" customWidth="1"/>
    <col min="8952" max="8952" width="7.875" style="2" customWidth="1"/>
    <col min="8953" max="8953" width="11.25" style="2" customWidth="1"/>
    <col min="8954" max="8957" width="5.375" style="2" customWidth="1"/>
    <col min="8958" max="8958" width="5.625" style="2" customWidth="1"/>
    <col min="8959" max="8959" width="7.875" style="2" customWidth="1"/>
    <col min="8960" max="8963" width="0" style="2" hidden="1" customWidth="1"/>
    <col min="8964" max="8964" width="9" style="2"/>
    <col min="8965" max="8965" width="19.875" style="2" customWidth="1"/>
    <col min="8966" max="9204" width="9" style="2"/>
    <col min="9205" max="9205" width="3.875" style="2" customWidth="1"/>
    <col min="9206" max="9206" width="10.25" style="2" customWidth="1"/>
    <col min="9207" max="9207" width="19.375" style="2" customWidth="1"/>
    <col min="9208" max="9208" width="7.875" style="2" customWidth="1"/>
    <col min="9209" max="9209" width="11.25" style="2" customWidth="1"/>
    <col min="9210" max="9213" width="5.375" style="2" customWidth="1"/>
    <col min="9214" max="9214" width="5.625" style="2" customWidth="1"/>
    <col min="9215" max="9215" width="7.875" style="2" customWidth="1"/>
    <col min="9216" max="9219" width="0" style="2" hidden="1" customWidth="1"/>
    <col min="9220" max="9220" width="9" style="2"/>
    <col min="9221" max="9221" width="19.875" style="2" customWidth="1"/>
    <col min="9222" max="9460" width="9" style="2"/>
    <col min="9461" max="9461" width="3.875" style="2" customWidth="1"/>
    <col min="9462" max="9462" width="10.25" style="2" customWidth="1"/>
    <col min="9463" max="9463" width="19.375" style="2" customWidth="1"/>
    <col min="9464" max="9464" width="7.875" style="2" customWidth="1"/>
    <col min="9465" max="9465" width="11.25" style="2" customWidth="1"/>
    <col min="9466" max="9469" width="5.375" style="2" customWidth="1"/>
    <col min="9470" max="9470" width="5.625" style="2" customWidth="1"/>
    <col min="9471" max="9471" width="7.875" style="2" customWidth="1"/>
    <col min="9472" max="9475" width="0" style="2" hidden="1" customWidth="1"/>
    <col min="9476" max="9476" width="9" style="2"/>
    <col min="9477" max="9477" width="19.875" style="2" customWidth="1"/>
    <col min="9478" max="9716" width="9" style="2"/>
    <col min="9717" max="9717" width="3.875" style="2" customWidth="1"/>
    <col min="9718" max="9718" width="10.25" style="2" customWidth="1"/>
    <col min="9719" max="9719" width="19.375" style="2" customWidth="1"/>
    <col min="9720" max="9720" width="7.875" style="2" customWidth="1"/>
    <col min="9721" max="9721" width="11.25" style="2" customWidth="1"/>
    <col min="9722" max="9725" width="5.375" style="2" customWidth="1"/>
    <col min="9726" max="9726" width="5.625" style="2" customWidth="1"/>
    <col min="9727" max="9727" width="7.875" style="2" customWidth="1"/>
    <col min="9728" max="9731" width="0" style="2" hidden="1" customWidth="1"/>
    <col min="9732" max="9732" width="9" style="2"/>
    <col min="9733" max="9733" width="19.875" style="2" customWidth="1"/>
    <col min="9734" max="9972" width="9" style="2"/>
    <col min="9973" max="9973" width="3.875" style="2" customWidth="1"/>
    <col min="9974" max="9974" width="10.25" style="2" customWidth="1"/>
    <col min="9975" max="9975" width="19.375" style="2" customWidth="1"/>
    <col min="9976" max="9976" width="7.875" style="2" customWidth="1"/>
    <col min="9977" max="9977" width="11.25" style="2" customWidth="1"/>
    <col min="9978" max="9981" width="5.375" style="2" customWidth="1"/>
    <col min="9982" max="9982" width="5.625" style="2" customWidth="1"/>
    <col min="9983" max="9983" width="7.875" style="2" customWidth="1"/>
    <col min="9984" max="9987" width="0" style="2" hidden="1" customWidth="1"/>
    <col min="9988" max="9988" width="9" style="2"/>
    <col min="9989" max="9989" width="19.875" style="2" customWidth="1"/>
    <col min="9990" max="10228" width="9" style="2"/>
    <col min="10229" max="10229" width="3.875" style="2" customWidth="1"/>
    <col min="10230" max="10230" width="10.25" style="2" customWidth="1"/>
    <col min="10231" max="10231" width="19.375" style="2" customWidth="1"/>
    <col min="10232" max="10232" width="7.875" style="2" customWidth="1"/>
    <col min="10233" max="10233" width="11.25" style="2" customWidth="1"/>
    <col min="10234" max="10237" width="5.375" style="2" customWidth="1"/>
    <col min="10238" max="10238" width="5.625" style="2" customWidth="1"/>
    <col min="10239" max="10239" width="7.875" style="2" customWidth="1"/>
    <col min="10240" max="10243" width="0" style="2" hidden="1" customWidth="1"/>
    <col min="10244" max="10244" width="9" style="2"/>
    <col min="10245" max="10245" width="19.875" style="2" customWidth="1"/>
    <col min="10246" max="10484" width="9" style="2"/>
    <col min="10485" max="10485" width="3.875" style="2" customWidth="1"/>
    <col min="10486" max="10486" width="10.25" style="2" customWidth="1"/>
    <col min="10487" max="10487" width="19.375" style="2" customWidth="1"/>
    <col min="10488" max="10488" width="7.875" style="2" customWidth="1"/>
    <col min="10489" max="10489" width="11.25" style="2" customWidth="1"/>
    <col min="10490" max="10493" width="5.375" style="2" customWidth="1"/>
    <col min="10494" max="10494" width="5.625" style="2" customWidth="1"/>
    <col min="10495" max="10495" width="7.875" style="2" customWidth="1"/>
    <col min="10496" max="10499" width="0" style="2" hidden="1" customWidth="1"/>
    <col min="10500" max="10500" width="9" style="2"/>
    <col min="10501" max="10501" width="19.875" style="2" customWidth="1"/>
    <col min="10502" max="10740" width="9" style="2"/>
    <col min="10741" max="10741" width="3.875" style="2" customWidth="1"/>
    <col min="10742" max="10742" width="10.25" style="2" customWidth="1"/>
    <col min="10743" max="10743" width="19.375" style="2" customWidth="1"/>
    <col min="10744" max="10744" width="7.875" style="2" customWidth="1"/>
    <col min="10745" max="10745" width="11.25" style="2" customWidth="1"/>
    <col min="10746" max="10749" width="5.375" style="2" customWidth="1"/>
    <col min="10750" max="10750" width="5.625" style="2" customWidth="1"/>
    <col min="10751" max="10751" width="7.875" style="2" customWidth="1"/>
    <col min="10752" max="10755" width="0" style="2" hidden="1" customWidth="1"/>
    <col min="10756" max="10756" width="9" style="2"/>
    <col min="10757" max="10757" width="19.875" style="2" customWidth="1"/>
    <col min="10758" max="10996" width="9" style="2"/>
    <col min="10997" max="10997" width="3.875" style="2" customWidth="1"/>
    <col min="10998" max="10998" width="10.25" style="2" customWidth="1"/>
    <col min="10999" max="10999" width="19.375" style="2" customWidth="1"/>
    <col min="11000" max="11000" width="7.875" style="2" customWidth="1"/>
    <col min="11001" max="11001" width="11.25" style="2" customWidth="1"/>
    <col min="11002" max="11005" width="5.375" style="2" customWidth="1"/>
    <col min="11006" max="11006" width="5.625" style="2" customWidth="1"/>
    <col min="11007" max="11007" width="7.875" style="2" customWidth="1"/>
    <col min="11008" max="11011" width="0" style="2" hidden="1" customWidth="1"/>
    <col min="11012" max="11012" width="9" style="2"/>
    <col min="11013" max="11013" width="19.875" style="2" customWidth="1"/>
    <col min="11014" max="11252" width="9" style="2"/>
    <col min="11253" max="11253" width="3.875" style="2" customWidth="1"/>
    <col min="11254" max="11254" width="10.25" style="2" customWidth="1"/>
    <col min="11255" max="11255" width="19.375" style="2" customWidth="1"/>
    <col min="11256" max="11256" width="7.875" style="2" customWidth="1"/>
    <col min="11257" max="11257" width="11.25" style="2" customWidth="1"/>
    <col min="11258" max="11261" width="5.375" style="2" customWidth="1"/>
    <col min="11262" max="11262" width="5.625" style="2" customWidth="1"/>
    <col min="11263" max="11263" width="7.875" style="2" customWidth="1"/>
    <col min="11264" max="11267" width="0" style="2" hidden="1" customWidth="1"/>
    <col min="11268" max="11268" width="9" style="2"/>
    <col min="11269" max="11269" width="19.875" style="2" customWidth="1"/>
    <col min="11270" max="11508" width="9" style="2"/>
    <col min="11509" max="11509" width="3.875" style="2" customWidth="1"/>
    <col min="11510" max="11510" width="10.25" style="2" customWidth="1"/>
    <col min="11511" max="11511" width="19.375" style="2" customWidth="1"/>
    <col min="11512" max="11512" width="7.875" style="2" customWidth="1"/>
    <col min="11513" max="11513" width="11.25" style="2" customWidth="1"/>
    <col min="11514" max="11517" width="5.375" style="2" customWidth="1"/>
    <col min="11518" max="11518" width="5.625" style="2" customWidth="1"/>
    <col min="11519" max="11519" width="7.875" style="2" customWidth="1"/>
    <col min="11520" max="11523" width="0" style="2" hidden="1" customWidth="1"/>
    <col min="11524" max="11524" width="9" style="2"/>
    <col min="11525" max="11525" width="19.875" style="2" customWidth="1"/>
    <col min="11526" max="11764" width="9" style="2"/>
    <col min="11765" max="11765" width="3.875" style="2" customWidth="1"/>
    <col min="11766" max="11766" width="10.25" style="2" customWidth="1"/>
    <col min="11767" max="11767" width="19.375" style="2" customWidth="1"/>
    <col min="11768" max="11768" width="7.875" style="2" customWidth="1"/>
    <col min="11769" max="11769" width="11.25" style="2" customWidth="1"/>
    <col min="11770" max="11773" width="5.375" style="2" customWidth="1"/>
    <col min="11774" max="11774" width="5.625" style="2" customWidth="1"/>
    <col min="11775" max="11775" width="7.875" style="2" customWidth="1"/>
    <col min="11776" max="11779" width="0" style="2" hidden="1" customWidth="1"/>
    <col min="11780" max="11780" width="9" style="2"/>
    <col min="11781" max="11781" width="19.875" style="2" customWidth="1"/>
    <col min="11782" max="12020" width="9" style="2"/>
    <col min="12021" max="12021" width="3.875" style="2" customWidth="1"/>
    <col min="12022" max="12022" width="10.25" style="2" customWidth="1"/>
    <col min="12023" max="12023" width="19.375" style="2" customWidth="1"/>
    <col min="12024" max="12024" width="7.875" style="2" customWidth="1"/>
    <col min="12025" max="12025" width="11.25" style="2" customWidth="1"/>
    <col min="12026" max="12029" width="5.375" style="2" customWidth="1"/>
    <col min="12030" max="12030" width="5.625" style="2" customWidth="1"/>
    <col min="12031" max="12031" width="7.875" style="2" customWidth="1"/>
    <col min="12032" max="12035" width="0" style="2" hidden="1" customWidth="1"/>
    <col min="12036" max="12036" width="9" style="2"/>
    <col min="12037" max="12037" width="19.875" style="2" customWidth="1"/>
    <col min="12038" max="12276" width="9" style="2"/>
    <col min="12277" max="12277" width="3.875" style="2" customWidth="1"/>
    <col min="12278" max="12278" width="10.25" style="2" customWidth="1"/>
    <col min="12279" max="12279" width="19.375" style="2" customWidth="1"/>
    <col min="12280" max="12280" width="7.875" style="2" customWidth="1"/>
    <col min="12281" max="12281" width="11.25" style="2" customWidth="1"/>
    <col min="12282" max="12285" width="5.375" style="2" customWidth="1"/>
    <col min="12286" max="12286" width="5.625" style="2" customWidth="1"/>
    <col min="12287" max="12287" width="7.875" style="2" customWidth="1"/>
    <col min="12288" max="12291" width="0" style="2" hidden="1" customWidth="1"/>
    <col min="12292" max="12292" width="9" style="2"/>
    <col min="12293" max="12293" width="19.875" style="2" customWidth="1"/>
    <col min="12294" max="12532" width="9" style="2"/>
    <col min="12533" max="12533" width="3.875" style="2" customWidth="1"/>
    <col min="12534" max="12534" width="10.25" style="2" customWidth="1"/>
    <col min="12535" max="12535" width="19.375" style="2" customWidth="1"/>
    <col min="12536" max="12536" width="7.875" style="2" customWidth="1"/>
    <col min="12537" max="12537" width="11.25" style="2" customWidth="1"/>
    <col min="12538" max="12541" width="5.375" style="2" customWidth="1"/>
    <col min="12542" max="12542" width="5.625" style="2" customWidth="1"/>
    <col min="12543" max="12543" width="7.875" style="2" customWidth="1"/>
    <col min="12544" max="12547" width="0" style="2" hidden="1" customWidth="1"/>
    <col min="12548" max="12548" width="9" style="2"/>
    <col min="12549" max="12549" width="19.875" style="2" customWidth="1"/>
    <col min="12550" max="12788" width="9" style="2"/>
    <col min="12789" max="12789" width="3.875" style="2" customWidth="1"/>
    <col min="12790" max="12790" width="10.25" style="2" customWidth="1"/>
    <col min="12791" max="12791" width="19.375" style="2" customWidth="1"/>
    <col min="12792" max="12792" width="7.875" style="2" customWidth="1"/>
    <col min="12793" max="12793" width="11.25" style="2" customWidth="1"/>
    <col min="12794" max="12797" width="5.375" style="2" customWidth="1"/>
    <col min="12798" max="12798" width="5.625" style="2" customWidth="1"/>
    <col min="12799" max="12799" width="7.875" style="2" customWidth="1"/>
    <col min="12800" max="12803" width="0" style="2" hidden="1" customWidth="1"/>
    <col min="12804" max="12804" width="9" style="2"/>
    <col min="12805" max="12805" width="19.875" style="2" customWidth="1"/>
    <col min="12806" max="13044" width="9" style="2"/>
    <col min="13045" max="13045" width="3.875" style="2" customWidth="1"/>
    <col min="13046" max="13046" width="10.25" style="2" customWidth="1"/>
    <col min="13047" max="13047" width="19.375" style="2" customWidth="1"/>
    <col min="13048" max="13048" width="7.875" style="2" customWidth="1"/>
    <col min="13049" max="13049" width="11.25" style="2" customWidth="1"/>
    <col min="13050" max="13053" width="5.375" style="2" customWidth="1"/>
    <col min="13054" max="13054" width="5.625" style="2" customWidth="1"/>
    <col min="13055" max="13055" width="7.875" style="2" customWidth="1"/>
    <col min="13056" max="13059" width="0" style="2" hidden="1" customWidth="1"/>
    <col min="13060" max="13060" width="9" style="2"/>
    <col min="13061" max="13061" width="19.875" style="2" customWidth="1"/>
    <col min="13062" max="13300" width="9" style="2"/>
    <col min="13301" max="13301" width="3.875" style="2" customWidth="1"/>
    <col min="13302" max="13302" width="10.25" style="2" customWidth="1"/>
    <col min="13303" max="13303" width="19.375" style="2" customWidth="1"/>
    <col min="13304" max="13304" width="7.875" style="2" customWidth="1"/>
    <col min="13305" max="13305" width="11.25" style="2" customWidth="1"/>
    <col min="13306" max="13309" width="5.375" style="2" customWidth="1"/>
    <col min="13310" max="13310" width="5.625" style="2" customWidth="1"/>
    <col min="13311" max="13311" width="7.875" style="2" customWidth="1"/>
    <col min="13312" max="13315" width="0" style="2" hidden="1" customWidth="1"/>
    <col min="13316" max="13316" width="9" style="2"/>
    <col min="13317" max="13317" width="19.875" style="2" customWidth="1"/>
    <col min="13318" max="13556" width="9" style="2"/>
    <col min="13557" max="13557" width="3.875" style="2" customWidth="1"/>
    <col min="13558" max="13558" width="10.25" style="2" customWidth="1"/>
    <col min="13559" max="13559" width="19.375" style="2" customWidth="1"/>
    <col min="13560" max="13560" width="7.875" style="2" customWidth="1"/>
    <col min="13561" max="13561" width="11.25" style="2" customWidth="1"/>
    <col min="13562" max="13565" width="5.375" style="2" customWidth="1"/>
    <col min="13566" max="13566" width="5.625" style="2" customWidth="1"/>
    <col min="13567" max="13567" width="7.875" style="2" customWidth="1"/>
    <col min="13568" max="13571" width="0" style="2" hidden="1" customWidth="1"/>
    <col min="13572" max="13572" width="9" style="2"/>
    <col min="13573" max="13573" width="19.875" style="2" customWidth="1"/>
    <col min="13574" max="13812" width="9" style="2"/>
    <col min="13813" max="13813" width="3.875" style="2" customWidth="1"/>
    <col min="13814" max="13814" width="10.25" style="2" customWidth="1"/>
    <col min="13815" max="13815" width="19.375" style="2" customWidth="1"/>
    <col min="13816" max="13816" width="7.875" style="2" customWidth="1"/>
    <col min="13817" max="13817" width="11.25" style="2" customWidth="1"/>
    <col min="13818" max="13821" width="5.375" style="2" customWidth="1"/>
    <col min="13822" max="13822" width="5.625" style="2" customWidth="1"/>
    <col min="13823" max="13823" width="7.875" style="2" customWidth="1"/>
    <col min="13824" max="13827" width="0" style="2" hidden="1" customWidth="1"/>
    <col min="13828" max="13828" width="9" style="2"/>
    <col min="13829" max="13829" width="19.875" style="2" customWidth="1"/>
    <col min="13830" max="14068" width="9" style="2"/>
    <col min="14069" max="14069" width="3.875" style="2" customWidth="1"/>
    <col min="14070" max="14070" width="10.25" style="2" customWidth="1"/>
    <col min="14071" max="14071" width="19.375" style="2" customWidth="1"/>
    <col min="14072" max="14072" width="7.875" style="2" customWidth="1"/>
    <col min="14073" max="14073" width="11.25" style="2" customWidth="1"/>
    <col min="14074" max="14077" width="5.375" style="2" customWidth="1"/>
    <col min="14078" max="14078" width="5.625" style="2" customWidth="1"/>
    <col min="14079" max="14079" width="7.875" style="2" customWidth="1"/>
    <col min="14080" max="14083" width="0" style="2" hidden="1" customWidth="1"/>
    <col min="14084" max="14084" width="9" style="2"/>
    <col min="14085" max="14085" width="19.875" style="2" customWidth="1"/>
    <col min="14086" max="14324" width="9" style="2"/>
    <col min="14325" max="14325" width="3.875" style="2" customWidth="1"/>
    <col min="14326" max="14326" width="10.25" style="2" customWidth="1"/>
    <col min="14327" max="14327" width="19.375" style="2" customWidth="1"/>
    <col min="14328" max="14328" width="7.875" style="2" customWidth="1"/>
    <col min="14329" max="14329" width="11.25" style="2" customWidth="1"/>
    <col min="14330" max="14333" width="5.375" style="2" customWidth="1"/>
    <col min="14334" max="14334" width="5.625" style="2" customWidth="1"/>
    <col min="14335" max="14335" width="7.875" style="2" customWidth="1"/>
    <col min="14336" max="14339" width="0" style="2" hidden="1" customWidth="1"/>
    <col min="14340" max="14340" width="9" style="2"/>
    <col min="14341" max="14341" width="19.875" style="2" customWidth="1"/>
    <col min="14342" max="14580" width="9" style="2"/>
    <col min="14581" max="14581" width="3.875" style="2" customWidth="1"/>
    <col min="14582" max="14582" width="10.25" style="2" customWidth="1"/>
    <col min="14583" max="14583" width="19.375" style="2" customWidth="1"/>
    <col min="14584" max="14584" width="7.875" style="2" customWidth="1"/>
    <col min="14585" max="14585" width="11.25" style="2" customWidth="1"/>
    <col min="14586" max="14589" width="5.375" style="2" customWidth="1"/>
    <col min="14590" max="14590" width="5.625" style="2" customWidth="1"/>
    <col min="14591" max="14591" width="7.875" style="2" customWidth="1"/>
    <col min="14592" max="14595" width="0" style="2" hidden="1" customWidth="1"/>
    <col min="14596" max="14596" width="9" style="2"/>
    <col min="14597" max="14597" width="19.875" style="2" customWidth="1"/>
    <col min="14598" max="14836" width="9" style="2"/>
    <col min="14837" max="14837" width="3.875" style="2" customWidth="1"/>
    <col min="14838" max="14838" width="10.25" style="2" customWidth="1"/>
    <col min="14839" max="14839" width="19.375" style="2" customWidth="1"/>
    <col min="14840" max="14840" width="7.875" style="2" customWidth="1"/>
    <col min="14841" max="14841" width="11.25" style="2" customWidth="1"/>
    <col min="14842" max="14845" width="5.375" style="2" customWidth="1"/>
    <col min="14846" max="14846" width="5.625" style="2" customWidth="1"/>
    <col min="14847" max="14847" width="7.875" style="2" customWidth="1"/>
    <col min="14848" max="14851" width="0" style="2" hidden="1" customWidth="1"/>
    <col min="14852" max="14852" width="9" style="2"/>
    <col min="14853" max="14853" width="19.875" style="2" customWidth="1"/>
    <col min="14854" max="15092" width="9" style="2"/>
    <col min="15093" max="15093" width="3.875" style="2" customWidth="1"/>
    <col min="15094" max="15094" width="10.25" style="2" customWidth="1"/>
    <col min="15095" max="15095" width="19.375" style="2" customWidth="1"/>
    <col min="15096" max="15096" width="7.875" style="2" customWidth="1"/>
    <col min="15097" max="15097" width="11.25" style="2" customWidth="1"/>
    <col min="15098" max="15101" width="5.375" style="2" customWidth="1"/>
    <col min="15102" max="15102" width="5.625" style="2" customWidth="1"/>
    <col min="15103" max="15103" width="7.875" style="2" customWidth="1"/>
    <col min="15104" max="15107" width="0" style="2" hidden="1" customWidth="1"/>
    <col min="15108" max="15108" width="9" style="2"/>
    <col min="15109" max="15109" width="19.875" style="2" customWidth="1"/>
    <col min="15110" max="15348" width="9" style="2"/>
    <col min="15349" max="15349" width="3.875" style="2" customWidth="1"/>
    <col min="15350" max="15350" width="10.25" style="2" customWidth="1"/>
    <col min="15351" max="15351" width="19.375" style="2" customWidth="1"/>
    <col min="15352" max="15352" width="7.875" style="2" customWidth="1"/>
    <col min="15353" max="15353" width="11.25" style="2" customWidth="1"/>
    <col min="15354" max="15357" width="5.375" style="2" customWidth="1"/>
    <col min="15358" max="15358" width="5.625" style="2" customWidth="1"/>
    <col min="15359" max="15359" width="7.875" style="2" customWidth="1"/>
    <col min="15360" max="15363" width="0" style="2" hidden="1" customWidth="1"/>
    <col min="15364" max="15364" width="9" style="2"/>
    <col min="15365" max="15365" width="19.875" style="2" customWidth="1"/>
    <col min="15366" max="15604" width="9" style="2"/>
    <col min="15605" max="15605" width="3.875" style="2" customWidth="1"/>
    <col min="15606" max="15606" width="10.25" style="2" customWidth="1"/>
    <col min="15607" max="15607" width="19.375" style="2" customWidth="1"/>
    <col min="15608" max="15608" width="7.875" style="2" customWidth="1"/>
    <col min="15609" max="15609" width="11.25" style="2" customWidth="1"/>
    <col min="15610" max="15613" width="5.375" style="2" customWidth="1"/>
    <col min="15614" max="15614" width="5.625" style="2" customWidth="1"/>
    <col min="15615" max="15615" width="7.875" style="2" customWidth="1"/>
    <col min="15616" max="15619" width="0" style="2" hidden="1" customWidth="1"/>
    <col min="15620" max="15620" width="9" style="2"/>
    <col min="15621" max="15621" width="19.875" style="2" customWidth="1"/>
    <col min="15622" max="15860" width="9" style="2"/>
    <col min="15861" max="15861" width="3.875" style="2" customWidth="1"/>
    <col min="15862" max="15862" width="10.25" style="2" customWidth="1"/>
    <col min="15863" max="15863" width="19.375" style="2" customWidth="1"/>
    <col min="15864" max="15864" width="7.875" style="2" customWidth="1"/>
    <col min="15865" max="15865" width="11.25" style="2" customWidth="1"/>
    <col min="15866" max="15869" width="5.375" style="2" customWidth="1"/>
    <col min="15870" max="15870" width="5.625" style="2" customWidth="1"/>
    <col min="15871" max="15871" width="7.875" style="2" customWidth="1"/>
    <col min="15872" max="15875" width="0" style="2" hidden="1" customWidth="1"/>
    <col min="15876" max="15876" width="9" style="2"/>
    <col min="15877" max="15877" width="19.875" style="2" customWidth="1"/>
    <col min="15878" max="16116" width="9" style="2"/>
    <col min="16117" max="16117" width="3.875" style="2" customWidth="1"/>
    <col min="16118" max="16118" width="10.25" style="2" customWidth="1"/>
    <col min="16119" max="16119" width="19.375" style="2" customWidth="1"/>
    <col min="16120" max="16120" width="7.875" style="2" customWidth="1"/>
    <col min="16121" max="16121" width="11.25" style="2" customWidth="1"/>
    <col min="16122" max="16125" width="5.375" style="2" customWidth="1"/>
    <col min="16126" max="16126" width="5.625" style="2" customWidth="1"/>
    <col min="16127" max="16127" width="7.875" style="2" customWidth="1"/>
    <col min="16128" max="16131" width="0" style="2" hidden="1" customWidth="1"/>
    <col min="16132" max="16132" width="9" style="2"/>
    <col min="16133" max="16133" width="19.875" style="2" customWidth="1"/>
    <col min="16134" max="16384" width="9" style="2"/>
  </cols>
  <sheetData>
    <row r="1" spans="1:16" s="9" customFormat="1" ht="15.75" x14ac:dyDescent="0.2">
      <c r="A1" s="51" t="s">
        <v>4</v>
      </c>
      <c r="B1" s="49"/>
      <c r="C1" s="50"/>
      <c r="D1" s="49"/>
      <c r="E1" s="51"/>
      <c r="F1" s="50"/>
      <c r="G1" s="50"/>
      <c r="H1" s="50"/>
      <c r="I1" s="50"/>
      <c r="J1" s="49"/>
      <c r="K1" s="49"/>
      <c r="L1" s="48"/>
      <c r="M1" s="48"/>
      <c r="N1" s="48"/>
      <c r="O1" s="48"/>
      <c r="P1" s="10"/>
    </row>
    <row r="2" spans="1:16" s="9" customFormat="1" ht="15.75" x14ac:dyDescent="0.2">
      <c r="A2" s="52" t="s">
        <v>3</v>
      </c>
      <c r="B2" s="62"/>
      <c r="C2" s="50"/>
      <c r="D2" s="49"/>
      <c r="E2" s="51"/>
      <c r="F2" s="50"/>
      <c r="G2" s="50"/>
      <c r="H2" s="50"/>
      <c r="I2" s="50"/>
      <c r="J2" s="49"/>
      <c r="K2" s="49"/>
      <c r="L2" s="48"/>
      <c r="M2" s="48"/>
      <c r="N2" s="48"/>
      <c r="O2" s="48"/>
      <c r="P2" s="10"/>
    </row>
    <row r="3" spans="1:16" s="9" customFormat="1" ht="15.75" x14ac:dyDescent="0.2">
      <c r="A3" s="52"/>
      <c r="B3" s="62"/>
      <c r="C3" s="50"/>
      <c r="D3" s="49"/>
      <c r="E3" s="51"/>
      <c r="F3" s="50"/>
      <c r="G3" s="50"/>
      <c r="H3" s="50"/>
      <c r="I3" s="50"/>
      <c r="J3" s="49"/>
      <c r="K3" s="49"/>
      <c r="L3" s="48"/>
      <c r="M3" s="48"/>
      <c r="N3" s="48"/>
      <c r="O3" s="48"/>
      <c r="P3" s="10"/>
    </row>
    <row r="4" spans="1:16" s="9" customFormat="1" ht="20.25" x14ac:dyDescent="0.2">
      <c r="A4" s="119" t="s">
        <v>24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6" s="9" customFormat="1" ht="18.75" customHeight="1" x14ac:dyDescent="0.2">
      <c r="A5" s="122" t="s">
        <v>40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9" customFormat="1" ht="18.75" customHeight="1" x14ac:dyDescent="0.2">
      <c r="B6" s="62"/>
      <c r="C6" s="55" t="s">
        <v>42</v>
      </c>
      <c r="D6" s="62"/>
      <c r="E6" s="55"/>
      <c r="F6" s="55"/>
      <c r="G6" s="55" t="s">
        <v>38</v>
      </c>
      <c r="J6" s="55"/>
      <c r="K6" s="55"/>
      <c r="L6" s="55"/>
      <c r="M6" s="55"/>
      <c r="N6" s="55"/>
      <c r="O6" s="55"/>
      <c r="P6" s="55"/>
    </row>
    <row r="7" spans="1:16" s="9" customFormat="1" ht="20.25" x14ac:dyDescent="0.2">
      <c r="A7" s="117" t="s">
        <v>23</v>
      </c>
      <c r="B7" s="117"/>
      <c r="C7" s="117"/>
      <c r="D7" s="117"/>
      <c r="E7" s="47"/>
      <c r="F7" s="46"/>
      <c r="G7" s="46"/>
      <c r="H7" s="46"/>
      <c r="I7" s="46"/>
      <c r="J7" s="46"/>
      <c r="K7" s="46"/>
      <c r="L7" s="45"/>
      <c r="M7" s="45"/>
      <c r="N7" s="45"/>
      <c r="O7" s="45"/>
      <c r="P7" s="10"/>
    </row>
    <row r="8" spans="1:16" s="22" customFormat="1" ht="39" customHeight="1" x14ac:dyDescent="0.2">
      <c r="A8" s="30"/>
      <c r="B8" s="120" t="s">
        <v>34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1:16" s="22" customFormat="1" ht="29.25" customHeight="1" x14ac:dyDescent="0.2">
      <c r="A9" s="30"/>
      <c r="B9" s="121" t="s">
        <v>22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6" s="22" customFormat="1" ht="15" x14ac:dyDescent="0.2">
      <c r="A10" s="30"/>
      <c r="B10" s="121" t="s">
        <v>21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1:16" s="22" customFormat="1" ht="15" x14ac:dyDescent="0.2">
      <c r="A11" s="30"/>
      <c r="B11" s="121" t="s">
        <v>35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  <row r="12" spans="1:16" s="22" customFormat="1" ht="15" x14ac:dyDescent="0.2">
      <c r="A12" s="30"/>
      <c r="B12" s="118" t="s">
        <v>20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  <row r="13" spans="1:16" s="22" customFormat="1" ht="15" x14ac:dyDescent="0.2">
      <c r="A13" s="30"/>
      <c r="B13" s="118" t="s">
        <v>36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</row>
    <row r="14" spans="1:16" s="22" customFormat="1" ht="15" x14ac:dyDescent="0.2">
      <c r="A14" s="30"/>
      <c r="B14" s="118" t="s">
        <v>37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</row>
    <row r="15" spans="1:16" s="22" customFormat="1" ht="15" x14ac:dyDescent="0.2">
      <c r="A15" s="117" t="s">
        <v>19</v>
      </c>
      <c r="B15" s="117"/>
      <c r="C15" s="117"/>
      <c r="D15" s="117"/>
      <c r="E15" s="30"/>
      <c r="F15" s="29"/>
      <c r="G15" s="29"/>
      <c r="H15" s="29"/>
      <c r="I15" s="29"/>
      <c r="J15" s="29"/>
      <c r="K15" s="29"/>
      <c r="L15" s="26"/>
      <c r="M15" s="26"/>
      <c r="N15" s="26"/>
      <c r="O15" s="26"/>
      <c r="P15" s="32"/>
    </row>
    <row r="16" spans="1:16" s="22" customFormat="1" ht="15" x14ac:dyDescent="0.2">
      <c r="A16" s="31"/>
      <c r="B16" s="79"/>
      <c r="C16" s="30"/>
      <c r="D16" s="28"/>
      <c r="E16" s="30"/>
      <c r="F16" s="28"/>
      <c r="H16" s="44"/>
      <c r="I16" s="28"/>
      <c r="J16" s="28"/>
      <c r="K16" s="28"/>
      <c r="L16" s="26"/>
      <c r="M16" s="26"/>
      <c r="N16" s="26"/>
      <c r="O16" s="26"/>
      <c r="P16" s="32"/>
    </row>
    <row r="17" spans="1:16" s="22" customFormat="1" ht="15" x14ac:dyDescent="0.2">
      <c r="A17" s="30"/>
      <c r="B17" s="28"/>
      <c r="D17" s="53"/>
      <c r="E17" s="43" t="s">
        <v>18</v>
      </c>
      <c r="F17" s="42" t="s">
        <v>17</v>
      </c>
      <c r="G17" s="41"/>
      <c r="H17" s="41"/>
      <c r="I17" s="37"/>
      <c r="J17" s="37"/>
      <c r="K17" s="37"/>
      <c r="L17" s="36"/>
      <c r="M17" s="36"/>
      <c r="N17" s="36"/>
      <c r="O17" s="36"/>
      <c r="P17" s="35"/>
    </row>
    <row r="18" spans="1:16" s="22" customFormat="1" ht="15" x14ac:dyDescent="0.2">
      <c r="A18" s="30"/>
      <c r="B18" s="28"/>
      <c r="D18" s="53"/>
      <c r="E18" s="39" t="s">
        <v>14</v>
      </c>
      <c r="F18" s="38"/>
      <c r="G18" s="40"/>
      <c r="H18" s="37"/>
      <c r="I18" s="37"/>
      <c r="J18" s="37"/>
      <c r="K18" s="37"/>
      <c r="L18" s="36"/>
      <c r="M18" s="36"/>
      <c r="N18" s="36"/>
      <c r="O18" s="36"/>
      <c r="P18" s="35"/>
    </row>
    <row r="19" spans="1:16" s="22" customFormat="1" ht="15" x14ac:dyDescent="0.2">
      <c r="A19" s="30"/>
      <c r="B19" s="28"/>
      <c r="D19" s="53"/>
      <c r="E19" s="39" t="s">
        <v>13</v>
      </c>
      <c r="F19" s="38"/>
      <c r="G19" s="40"/>
      <c r="H19" s="37"/>
      <c r="I19" s="37"/>
      <c r="J19" s="37"/>
      <c r="K19" s="37"/>
      <c r="L19" s="36"/>
      <c r="M19" s="36"/>
      <c r="N19" s="36"/>
      <c r="O19" s="36"/>
      <c r="P19" s="35"/>
    </row>
    <row r="20" spans="1:16" s="22" customFormat="1" ht="15" x14ac:dyDescent="0.2">
      <c r="A20" s="30"/>
      <c r="B20" s="28"/>
      <c r="D20" s="53"/>
      <c r="E20" s="39" t="s">
        <v>12</v>
      </c>
      <c r="F20" s="38"/>
      <c r="G20" s="40"/>
      <c r="H20" s="37"/>
      <c r="I20" s="37"/>
      <c r="J20" s="37"/>
      <c r="K20" s="37"/>
      <c r="L20" s="36"/>
      <c r="M20" s="36"/>
      <c r="N20" s="36"/>
      <c r="O20" s="36"/>
      <c r="P20" s="35"/>
    </row>
    <row r="21" spans="1:16" s="22" customFormat="1" ht="15" x14ac:dyDescent="0.2">
      <c r="A21" s="30"/>
      <c r="B21" s="28"/>
      <c r="D21" s="53"/>
      <c r="E21" s="39" t="s">
        <v>11</v>
      </c>
      <c r="F21" s="38"/>
      <c r="G21" s="37"/>
      <c r="H21" s="37"/>
      <c r="I21" s="37"/>
      <c r="J21" s="37"/>
      <c r="K21" s="37"/>
      <c r="L21" s="36"/>
      <c r="M21" s="36"/>
      <c r="N21" s="36"/>
      <c r="O21" s="36"/>
      <c r="P21" s="35"/>
    </row>
    <row r="22" spans="1:16" s="22" customFormat="1" ht="15" x14ac:dyDescent="0.2">
      <c r="A22" s="30"/>
      <c r="B22" s="28"/>
      <c r="D22" s="53"/>
      <c r="E22" s="39" t="s">
        <v>10</v>
      </c>
      <c r="F22" s="38"/>
      <c r="G22" s="37"/>
      <c r="H22" s="37"/>
      <c r="I22" s="37"/>
      <c r="J22" s="37"/>
      <c r="K22" s="37"/>
      <c r="L22" s="36"/>
      <c r="M22" s="36"/>
      <c r="N22" s="36"/>
      <c r="O22" s="36"/>
      <c r="P22" s="35"/>
    </row>
    <row r="23" spans="1:16" s="22" customFormat="1" ht="15" x14ac:dyDescent="0.2">
      <c r="A23" s="29"/>
      <c r="B23" s="28"/>
      <c r="D23" s="53"/>
      <c r="E23" s="34" t="s">
        <v>16</v>
      </c>
      <c r="F23" s="33">
        <f>SUM(F18:F22)</f>
        <v>0</v>
      </c>
      <c r="G23" s="27">
        <f>100%-F23</f>
        <v>1</v>
      </c>
      <c r="H23" s="28"/>
      <c r="I23" s="28"/>
      <c r="J23" s="28"/>
      <c r="K23" s="28"/>
      <c r="L23" s="26"/>
      <c r="M23" s="26"/>
      <c r="N23" s="26"/>
      <c r="O23" s="26"/>
      <c r="P23" s="32"/>
    </row>
    <row r="24" spans="1:16" s="22" customFormat="1" ht="15" x14ac:dyDescent="0.2">
      <c r="A24" s="29"/>
      <c r="B24" s="28"/>
      <c r="D24" s="53"/>
      <c r="F24" s="28"/>
      <c r="H24" s="28"/>
      <c r="I24" s="28"/>
      <c r="J24" s="28"/>
      <c r="K24" s="27" t="e">
        <f>100%-#REF!</f>
        <v>#REF!</v>
      </c>
      <c r="L24" s="26"/>
      <c r="M24" s="26"/>
      <c r="N24" s="26"/>
      <c r="O24" s="26"/>
      <c r="P24" s="25"/>
    </row>
    <row r="25" spans="1:16" s="22" customFormat="1" ht="48" x14ac:dyDescent="0.2">
      <c r="A25" s="88" t="s">
        <v>2</v>
      </c>
      <c r="B25" s="88" t="s">
        <v>33</v>
      </c>
      <c r="C25" s="92" t="s">
        <v>15</v>
      </c>
      <c r="D25" s="89" t="s">
        <v>1</v>
      </c>
      <c r="E25" s="89" t="s">
        <v>26</v>
      </c>
      <c r="F25" s="23" t="s">
        <v>14</v>
      </c>
      <c r="G25" s="23" t="s">
        <v>13</v>
      </c>
      <c r="H25" s="23" t="s">
        <v>12</v>
      </c>
      <c r="I25" s="23" t="s">
        <v>11</v>
      </c>
      <c r="J25" s="23" t="s">
        <v>10</v>
      </c>
      <c r="K25" s="24" t="str">
        <f xml:space="preserve"> "TB điểm  thành phần ("&amp; F23*100 &amp;"% Điểm)"</f>
        <v>TB điểm  thành phần (0% Điểm)</v>
      </c>
      <c r="L25" s="24" t="str">
        <f xml:space="preserve"> "Điểm thi ("&amp;G23*100 &amp;"% Điểm)"</f>
        <v>Điểm thi (100% Điểm)</v>
      </c>
      <c r="M25" s="23" t="s">
        <v>9</v>
      </c>
      <c r="N25" s="23" t="s">
        <v>8</v>
      </c>
      <c r="O25" s="23" t="s">
        <v>7</v>
      </c>
      <c r="P25" s="23" t="s">
        <v>0</v>
      </c>
    </row>
    <row r="26" spans="1:16" s="17" customFormat="1" ht="27.75" customHeight="1" x14ac:dyDescent="0.2">
      <c r="A26" s="1">
        <v>1</v>
      </c>
      <c r="B26" s="85">
        <v>18057691</v>
      </c>
      <c r="C26" s="86" t="s">
        <v>44</v>
      </c>
      <c r="D26" s="87" t="s">
        <v>100</v>
      </c>
      <c r="E26" s="86" t="s">
        <v>154</v>
      </c>
      <c r="F26" s="21"/>
      <c r="G26" s="21"/>
      <c r="H26" s="21"/>
      <c r="I26" s="21"/>
      <c r="J26" s="21"/>
      <c r="K26" s="20" t="e">
        <f t="shared" ref="K26:K82" si="0">ROUND(($F$18*F26+$F$19*G26+$F$20*H26+$F$21*I26+$F$22*J26)/$F$23,1)</f>
        <v>#DIV/0!</v>
      </c>
      <c r="L26" s="18">
        <v>7</v>
      </c>
      <c r="M26" s="19" t="e">
        <f t="shared" ref="M26:M42" si="1">ROUND(K26*$F$23+L26*(100%-$F$23),1)</f>
        <v>#DIV/0!</v>
      </c>
      <c r="N26" s="18" t="e">
        <f>#VALUE!</f>
        <v>#VALUE!</v>
      </c>
      <c r="O26" s="18" t="e">
        <f>#VALUE!</f>
        <v>#VALUE!</v>
      </c>
      <c r="P26" s="18"/>
    </row>
    <row r="27" spans="1:16" s="17" customFormat="1" ht="27.75" customHeight="1" x14ac:dyDescent="0.2">
      <c r="A27" s="1">
        <v>2</v>
      </c>
      <c r="B27" s="85">
        <v>18057692</v>
      </c>
      <c r="C27" s="86" t="s">
        <v>45</v>
      </c>
      <c r="D27" s="87" t="s">
        <v>101</v>
      </c>
      <c r="E27" s="86" t="s">
        <v>154</v>
      </c>
      <c r="F27" s="21"/>
      <c r="G27" s="21"/>
      <c r="H27" s="21"/>
      <c r="I27" s="21"/>
      <c r="J27" s="21"/>
      <c r="K27" s="20" t="e">
        <f t="shared" si="0"/>
        <v>#DIV/0!</v>
      </c>
      <c r="L27" s="18"/>
      <c r="M27" s="19" t="e">
        <f t="shared" si="1"/>
        <v>#DIV/0!</v>
      </c>
      <c r="N27" s="18" t="e">
        <f>#VALUE!</f>
        <v>#VALUE!</v>
      </c>
      <c r="O27" s="18" t="e">
        <f>#VALUE!</f>
        <v>#VALUE!</v>
      </c>
      <c r="P27" s="18"/>
    </row>
    <row r="28" spans="1:16" s="17" customFormat="1" ht="27.75" customHeight="1" x14ac:dyDescent="0.2">
      <c r="A28" s="1">
        <v>3</v>
      </c>
      <c r="B28" s="85">
        <v>18057693</v>
      </c>
      <c r="C28" s="86" t="s">
        <v>46</v>
      </c>
      <c r="D28" s="87" t="s">
        <v>102</v>
      </c>
      <c r="E28" s="86" t="s">
        <v>154</v>
      </c>
      <c r="F28" s="21"/>
      <c r="G28" s="21"/>
      <c r="H28" s="21"/>
      <c r="I28" s="21"/>
      <c r="J28" s="21"/>
      <c r="K28" s="20" t="e">
        <f t="shared" si="0"/>
        <v>#DIV/0!</v>
      </c>
      <c r="L28" s="18"/>
      <c r="M28" s="19" t="e">
        <f t="shared" si="1"/>
        <v>#DIV/0!</v>
      </c>
      <c r="N28" s="18" t="e">
        <f>#VALUE!</f>
        <v>#VALUE!</v>
      </c>
      <c r="O28" s="18" t="e">
        <f>#VALUE!</f>
        <v>#VALUE!</v>
      </c>
      <c r="P28" s="18"/>
    </row>
    <row r="29" spans="1:16" s="17" customFormat="1" ht="27.75" customHeight="1" x14ac:dyDescent="0.2">
      <c r="A29" s="1">
        <v>4</v>
      </c>
      <c r="B29" s="85">
        <v>18057694</v>
      </c>
      <c r="C29" s="86" t="s">
        <v>47</v>
      </c>
      <c r="D29" s="87" t="s">
        <v>103</v>
      </c>
      <c r="E29" s="86" t="s">
        <v>154</v>
      </c>
      <c r="F29" s="21"/>
      <c r="G29" s="21"/>
      <c r="H29" s="21"/>
      <c r="I29" s="21"/>
      <c r="J29" s="21"/>
      <c r="K29" s="20" t="e">
        <f t="shared" si="0"/>
        <v>#DIV/0!</v>
      </c>
      <c r="L29" s="18"/>
      <c r="M29" s="19" t="e">
        <f t="shared" si="1"/>
        <v>#DIV/0!</v>
      </c>
      <c r="N29" s="18" t="e">
        <f>#VALUE!</f>
        <v>#VALUE!</v>
      </c>
      <c r="O29" s="18" t="e">
        <f>#VALUE!</f>
        <v>#VALUE!</v>
      </c>
      <c r="P29" s="18"/>
    </row>
    <row r="30" spans="1:16" s="17" customFormat="1" ht="27.75" customHeight="1" x14ac:dyDescent="0.2">
      <c r="A30" s="1">
        <v>5</v>
      </c>
      <c r="B30" s="85">
        <v>18057695</v>
      </c>
      <c r="C30" s="86" t="s">
        <v>48</v>
      </c>
      <c r="D30" s="87" t="s">
        <v>104</v>
      </c>
      <c r="E30" s="86" t="s">
        <v>154</v>
      </c>
      <c r="F30" s="21"/>
      <c r="G30" s="21"/>
      <c r="H30" s="21"/>
      <c r="I30" s="21"/>
      <c r="J30" s="21"/>
      <c r="K30" s="20" t="e">
        <f t="shared" si="0"/>
        <v>#DIV/0!</v>
      </c>
      <c r="L30" s="18"/>
      <c r="M30" s="19" t="e">
        <f t="shared" si="1"/>
        <v>#DIV/0!</v>
      </c>
      <c r="N30" s="18" t="e">
        <f>#VALUE!</f>
        <v>#VALUE!</v>
      </c>
      <c r="O30" s="18" t="e">
        <f>#VALUE!</f>
        <v>#VALUE!</v>
      </c>
      <c r="P30" s="18"/>
    </row>
    <row r="31" spans="1:16" s="17" customFormat="1" ht="27.75" customHeight="1" x14ac:dyDescent="0.2">
      <c r="A31" s="1">
        <v>6</v>
      </c>
      <c r="B31" s="85">
        <v>18057696</v>
      </c>
      <c r="C31" s="86" t="s">
        <v>49</v>
      </c>
      <c r="D31" s="87" t="s">
        <v>105</v>
      </c>
      <c r="E31" s="86" t="s">
        <v>154</v>
      </c>
      <c r="F31" s="21"/>
      <c r="G31" s="21"/>
      <c r="H31" s="21"/>
      <c r="I31" s="21"/>
      <c r="J31" s="21"/>
      <c r="K31" s="20" t="e">
        <f t="shared" si="0"/>
        <v>#DIV/0!</v>
      </c>
      <c r="L31" s="18"/>
      <c r="M31" s="19" t="e">
        <f t="shared" si="1"/>
        <v>#DIV/0!</v>
      </c>
      <c r="N31" s="18" t="e">
        <f>#VALUE!</f>
        <v>#VALUE!</v>
      </c>
      <c r="O31" s="18" t="e">
        <f>#VALUE!</f>
        <v>#VALUE!</v>
      </c>
      <c r="P31" s="18"/>
    </row>
    <row r="32" spans="1:16" s="17" customFormat="1" ht="27.75" customHeight="1" x14ac:dyDescent="0.2">
      <c r="A32" s="1">
        <v>7</v>
      </c>
      <c r="B32" s="85">
        <v>18057697</v>
      </c>
      <c r="C32" s="86" t="s">
        <v>50</v>
      </c>
      <c r="D32" s="87" t="s">
        <v>106</v>
      </c>
      <c r="E32" s="86" t="s">
        <v>154</v>
      </c>
      <c r="F32" s="21"/>
      <c r="G32" s="21"/>
      <c r="H32" s="21"/>
      <c r="I32" s="21"/>
      <c r="J32" s="21"/>
      <c r="K32" s="20" t="e">
        <f t="shared" si="0"/>
        <v>#DIV/0!</v>
      </c>
      <c r="L32" s="18"/>
      <c r="M32" s="19" t="e">
        <f t="shared" si="1"/>
        <v>#DIV/0!</v>
      </c>
      <c r="N32" s="18" t="e">
        <f>#VALUE!</f>
        <v>#VALUE!</v>
      </c>
      <c r="O32" s="18" t="e">
        <f>#VALUE!</f>
        <v>#VALUE!</v>
      </c>
      <c r="P32" s="18"/>
    </row>
    <row r="33" spans="1:16" s="17" customFormat="1" ht="27.75" customHeight="1" x14ac:dyDescent="0.2">
      <c r="A33" s="1">
        <v>8</v>
      </c>
      <c r="B33" s="85">
        <v>18057698</v>
      </c>
      <c r="C33" s="86" t="s">
        <v>51</v>
      </c>
      <c r="D33" s="87" t="s">
        <v>107</v>
      </c>
      <c r="E33" s="86" t="s">
        <v>154</v>
      </c>
      <c r="F33" s="21"/>
      <c r="G33" s="21"/>
      <c r="H33" s="21"/>
      <c r="I33" s="21"/>
      <c r="J33" s="21"/>
      <c r="K33" s="20" t="e">
        <f t="shared" si="0"/>
        <v>#DIV/0!</v>
      </c>
      <c r="L33" s="18"/>
      <c r="M33" s="19" t="e">
        <f t="shared" si="1"/>
        <v>#DIV/0!</v>
      </c>
      <c r="N33" s="18" t="e">
        <f>#VALUE!</f>
        <v>#VALUE!</v>
      </c>
      <c r="O33" s="18" t="e">
        <f>#VALUE!</f>
        <v>#VALUE!</v>
      </c>
      <c r="P33" s="18"/>
    </row>
    <row r="34" spans="1:16" s="17" customFormat="1" ht="27.75" customHeight="1" x14ac:dyDescent="0.2">
      <c r="A34" s="1">
        <v>9</v>
      </c>
      <c r="B34" s="85">
        <v>18057699</v>
      </c>
      <c r="C34" s="86" t="s">
        <v>52</v>
      </c>
      <c r="D34" s="87" t="s">
        <v>108</v>
      </c>
      <c r="E34" s="86" t="s">
        <v>154</v>
      </c>
      <c r="F34" s="21"/>
      <c r="G34" s="21"/>
      <c r="H34" s="21"/>
      <c r="I34" s="21"/>
      <c r="J34" s="21"/>
      <c r="K34" s="20" t="e">
        <f t="shared" si="0"/>
        <v>#DIV/0!</v>
      </c>
      <c r="L34" s="18"/>
      <c r="M34" s="19" t="e">
        <f t="shared" si="1"/>
        <v>#DIV/0!</v>
      </c>
      <c r="N34" s="18" t="e">
        <f>#VALUE!</f>
        <v>#VALUE!</v>
      </c>
      <c r="O34" s="18" t="e">
        <f>#VALUE!</f>
        <v>#VALUE!</v>
      </c>
      <c r="P34" s="18"/>
    </row>
    <row r="35" spans="1:16" s="17" customFormat="1" ht="27.75" customHeight="1" x14ac:dyDescent="0.2">
      <c r="A35" s="1">
        <v>10</v>
      </c>
      <c r="B35" s="85">
        <v>18057700</v>
      </c>
      <c r="C35" s="86" t="s">
        <v>53</v>
      </c>
      <c r="D35" s="87" t="s">
        <v>109</v>
      </c>
      <c r="E35" s="86" t="s">
        <v>154</v>
      </c>
      <c r="F35" s="21"/>
      <c r="G35" s="21"/>
      <c r="H35" s="21"/>
      <c r="I35" s="21"/>
      <c r="J35" s="21"/>
      <c r="K35" s="20" t="e">
        <f t="shared" si="0"/>
        <v>#DIV/0!</v>
      </c>
      <c r="L35" s="18"/>
      <c r="M35" s="19" t="e">
        <f t="shared" si="1"/>
        <v>#DIV/0!</v>
      </c>
      <c r="N35" s="18" t="e">
        <f>#VALUE!</f>
        <v>#VALUE!</v>
      </c>
      <c r="O35" s="18" t="e">
        <f>#VALUE!</f>
        <v>#VALUE!</v>
      </c>
      <c r="P35" s="18"/>
    </row>
    <row r="36" spans="1:16" s="17" customFormat="1" ht="27.75" customHeight="1" x14ac:dyDescent="0.2">
      <c r="A36" s="1">
        <v>11</v>
      </c>
      <c r="B36" s="85">
        <v>18057701</v>
      </c>
      <c r="C36" s="86" t="s">
        <v>54</v>
      </c>
      <c r="D36" s="87" t="s">
        <v>110</v>
      </c>
      <c r="E36" s="86" t="s">
        <v>154</v>
      </c>
      <c r="F36" s="21"/>
      <c r="G36" s="21"/>
      <c r="H36" s="21"/>
      <c r="I36" s="21"/>
      <c r="J36" s="21"/>
      <c r="K36" s="20" t="e">
        <f t="shared" si="0"/>
        <v>#DIV/0!</v>
      </c>
      <c r="L36" s="18"/>
      <c r="M36" s="19" t="e">
        <f t="shared" si="1"/>
        <v>#DIV/0!</v>
      </c>
      <c r="N36" s="18" t="e">
        <f>#VALUE!</f>
        <v>#VALUE!</v>
      </c>
      <c r="O36" s="18" t="e">
        <f>#VALUE!</f>
        <v>#VALUE!</v>
      </c>
      <c r="P36" s="18"/>
    </row>
    <row r="37" spans="1:16" s="17" customFormat="1" ht="27.75" customHeight="1" x14ac:dyDescent="0.2">
      <c r="A37" s="1">
        <v>12</v>
      </c>
      <c r="B37" s="85">
        <v>18057702</v>
      </c>
      <c r="C37" s="86" t="s">
        <v>55</v>
      </c>
      <c r="D37" s="87" t="s">
        <v>111</v>
      </c>
      <c r="E37" s="86" t="s">
        <v>154</v>
      </c>
      <c r="F37" s="21"/>
      <c r="G37" s="21"/>
      <c r="H37" s="21"/>
      <c r="I37" s="21"/>
      <c r="J37" s="21"/>
      <c r="K37" s="20" t="e">
        <f t="shared" si="0"/>
        <v>#DIV/0!</v>
      </c>
      <c r="L37" s="18"/>
      <c r="M37" s="19" t="e">
        <f t="shared" si="1"/>
        <v>#DIV/0!</v>
      </c>
      <c r="N37" s="18" t="e">
        <f>#VALUE!</f>
        <v>#VALUE!</v>
      </c>
      <c r="O37" s="18" t="e">
        <f>#VALUE!</f>
        <v>#VALUE!</v>
      </c>
      <c r="P37" s="18"/>
    </row>
    <row r="38" spans="1:16" s="17" customFormat="1" ht="27.75" customHeight="1" x14ac:dyDescent="0.2">
      <c r="A38" s="1">
        <v>13</v>
      </c>
      <c r="B38" s="85">
        <v>18057703</v>
      </c>
      <c r="C38" s="86" t="s">
        <v>56</v>
      </c>
      <c r="D38" s="87" t="s">
        <v>112</v>
      </c>
      <c r="E38" s="86" t="s">
        <v>154</v>
      </c>
      <c r="F38" s="21"/>
      <c r="G38" s="21"/>
      <c r="H38" s="21"/>
      <c r="I38" s="21"/>
      <c r="J38" s="21"/>
      <c r="K38" s="20" t="e">
        <f t="shared" si="0"/>
        <v>#DIV/0!</v>
      </c>
      <c r="L38" s="18"/>
      <c r="M38" s="19" t="e">
        <f t="shared" si="1"/>
        <v>#DIV/0!</v>
      </c>
      <c r="N38" s="18" t="e">
        <f>#VALUE!</f>
        <v>#VALUE!</v>
      </c>
      <c r="O38" s="18" t="e">
        <f>#VALUE!</f>
        <v>#VALUE!</v>
      </c>
      <c r="P38" s="18"/>
    </row>
    <row r="39" spans="1:16" s="17" customFormat="1" ht="27.75" customHeight="1" x14ac:dyDescent="0.2">
      <c r="A39" s="1">
        <v>14</v>
      </c>
      <c r="B39" s="85">
        <v>18057704</v>
      </c>
      <c r="C39" s="86" t="s">
        <v>57</v>
      </c>
      <c r="D39" s="87" t="s">
        <v>113</v>
      </c>
      <c r="E39" s="86" t="s">
        <v>154</v>
      </c>
      <c r="F39" s="21"/>
      <c r="G39" s="21"/>
      <c r="H39" s="21"/>
      <c r="I39" s="21"/>
      <c r="J39" s="21"/>
      <c r="K39" s="20" t="e">
        <f t="shared" si="0"/>
        <v>#DIV/0!</v>
      </c>
      <c r="L39" s="18"/>
      <c r="M39" s="19" t="e">
        <f t="shared" si="1"/>
        <v>#DIV/0!</v>
      </c>
      <c r="N39" s="18" t="e">
        <f>#VALUE!</f>
        <v>#VALUE!</v>
      </c>
      <c r="O39" s="18" t="e">
        <f>#VALUE!</f>
        <v>#VALUE!</v>
      </c>
      <c r="P39" s="18"/>
    </row>
    <row r="40" spans="1:16" s="17" customFormat="1" ht="27.75" customHeight="1" x14ac:dyDescent="0.2">
      <c r="A40" s="1">
        <v>15</v>
      </c>
      <c r="B40" s="85">
        <v>18057705</v>
      </c>
      <c r="C40" s="86" t="s">
        <v>58</v>
      </c>
      <c r="D40" s="87" t="s">
        <v>114</v>
      </c>
      <c r="E40" s="86" t="s">
        <v>154</v>
      </c>
      <c r="F40" s="21"/>
      <c r="G40" s="21"/>
      <c r="H40" s="21"/>
      <c r="I40" s="21"/>
      <c r="J40" s="21"/>
      <c r="K40" s="20" t="e">
        <f t="shared" si="0"/>
        <v>#DIV/0!</v>
      </c>
      <c r="L40" s="18"/>
      <c r="M40" s="19" t="e">
        <f t="shared" si="1"/>
        <v>#DIV/0!</v>
      </c>
      <c r="N40" s="18" t="e">
        <f>#VALUE!</f>
        <v>#VALUE!</v>
      </c>
      <c r="O40" s="18" t="e">
        <f>#VALUE!</f>
        <v>#VALUE!</v>
      </c>
      <c r="P40" s="18"/>
    </row>
    <row r="41" spans="1:16" s="17" customFormat="1" ht="27.75" customHeight="1" x14ac:dyDescent="0.2">
      <c r="A41" s="1">
        <v>16</v>
      </c>
      <c r="B41" s="85">
        <v>18057706</v>
      </c>
      <c r="C41" s="86" t="s">
        <v>59</v>
      </c>
      <c r="D41" s="87" t="s">
        <v>115</v>
      </c>
      <c r="E41" s="86" t="s">
        <v>154</v>
      </c>
      <c r="F41" s="21"/>
      <c r="G41" s="21"/>
      <c r="H41" s="21"/>
      <c r="I41" s="21"/>
      <c r="J41" s="21"/>
      <c r="K41" s="20" t="e">
        <f t="shared" si="0"/>
        <v>#DIV/0!</v>
      </c>
      <c r="L41" s="18"/>
      <c r="M41" s="19" t="e">
        <f t="shared" si="1"/>
        <v>#DIV/0!</v>
      </c>
      <c r="N41" s="18" t="e">
        <f>#VALUE!</f>
        <v>#VALUE!</v>
      </c>
      <c r="O41" s="18" t="e">
        <f>#VALUE!</f>
        <v>#VALUE!</v>
      </c>
      <c r="P41" s="18"/>
    </row>
    <row r="42" spans="1:16" s="17" customFormat="1" ht="27.75" customHeight="1" x14ac:dyDescent="0.2">
      <c r="A42" s="1">
        <v>17</v>
      </c>
      <c r="B42" s="85">
        <v>18057707</v>
      </c>
      <c r="C42" s="86" t="s">
        <v>60</v>
      </c>
      <c r="D42" s="87" t="s">
        <v>116</v>
      </c>
      <c r="E42" s="86" t="s">
        <v>154</v>
      </c>
      <c r="F42" s="63"/>
      <c r="G42" s="63"/>
      <c r="H42" s="63"/>
      <c r="I42" s="63"/>
      <c r="J42" s="63"/>
      <c r="K42" s="64" t="e">
        <f t="shared" si="0"/>
        <v>#DIV/0!</v>
      </c>
      <c r="L42" s="65"/>
      <c r="M42" s="66" t="e">
        <f t="shared" si="1"/>
        <v>#DIV/0!</v>
      </c>
      <c r="N42" s="65" t="e">
        <f>#VALUE!</f>
        <v>#VALUE!</v>
      </c>
      <c r="O42" s="65" t="e">
        <f>#VALUE!</f>
        <v>#VALUE!</v>
      </c>
      <c r="P42" s="65"/>
    </row>
    <row r="43" spans="1:16" ht="27.75" customHeight="1" x14ac:dyDescent="0.25">
      <c r="A43" s="1">
        <v>18</v>
      </c>
      <c r="B43" s="85">
        <v>18057708</v>
      </c>
      <c r="C43" s="86" t="s">
        <v>61</v>
      </c>
      <c r="D43" s="87" t="s">
        <v>117</v>
      </c>
      <c r="E43" s="86" t="s">
        <v>154</v>
      </c>
      <c r="F43" s="67"/>
      <c r="G43" s="67"/>
      <c r="H43" s="67"/>
      <c r="I43" s="67"/>
      <c r="J43" s="67"/>
      <c r="K43" s="68" t="e">
        <f t="shared" si="0"/>
        <v>#DIV/0!</v>
      </c>
      <c r="L43" s="69"/>
      <c r="M43" s="70"/>
      <c r="N43" s="69"/>
      <c r="O43" s="69"/>
      <c r="P43" s="71"/>
    </row>
    <row r="44" spans="1:16" ht="27.75" customHeight="1" x14ac:dyDescent="0.25">
      <c r="A44" s="1">
        <v>19</v>
      </c>
      <c r="B44" s="85">
        <v>18057709</v>
      </c>
      <c r="C44" s="86" t="s">
        <v>62</v>
      </c>
      <c r="D44" s="87" t="s">
        <v>118</v>
      </c>
      <c r="E44" s="86" t="s">
        <v>154</v>
      </c>
      <c r="F44" s="67"/>
      <c r="G44" s="67"/>
      <c r="H44" s="67"/>
      <c r="I44" s="67"/>
      <c r="J44" s="67"/>
      <c r="K44" s="68" t="e">
        <f t="shared" si="0"/>
        <v>#DIV/0!</v>
      </c>
      <c r="L44" s="69"/>
      <c r="M44" s="70"/>
      <c r="N44" s="69"/>
      <c r="O44" s="69"/>
      <c r="P44" s="71"/>
    </row>
    <row r="45" spans="1:16" ht="27.75" customHeight="1" x14ac:dyDescent="0.25">
      <c r="A45" s="1">
        <v>20</v>
      </c>
      <c r="B45" s="85">
        <v>18057710</v>
      </c>
      <c r="C45" s="86" t="s">
        <v>63</v>
      </c>
      <c r="D45" s="87" t="s">
        <v>119</v>
      </c>
      <c r="E45" s="86" t="s">
        <v>154</v>
      </c>
      <c r="F45" s="67"/>
      <c r="G45" s="72"/>
      <c r="H45" s="72"/>
      <c r="I45" s="73"/>
      <c r="J45" s="74"/>
      <c r="K45" s="68" t="e">
        <f t="shared" si="0"/>
        <v>#DIV/0!</v>
      </c>
      <c r="L45" s="75"/>
      <c r="M45" s="76"/>
      <c r="N45" s="77" t="e">
        <f>#VALUE!</f>
        <v>#VALUE!</v>
      </c>
      <c r="O45" s="77" t="e">
        <f>#VALUE!</f>
        <v>#VALUE!</v>
      </c>
      <c r="P45" s="78"/>
    </row>
    <row r="46" spans="1:16" ht="27.75" customHeight="1" x14ac:dyDescent="0.25">
      <c r="A46" s="1">
        <v>21</v>
      </c>
      <c r="B46" s="96">
        <v>18057711</v>
      </c>
      <c r="C46" s="97" t="s">
        <v>64</v>
      </c>
      <c r="D46" s="98" t="s">
        <v>120</v>
      </c>
      <c r="E46" s="86" t="s">
        <v>154</v>
      </c>
      <c r="F46" s="99"/>
      <c r="G46" s="100"/>
      <c r="H46" s="100"/>
      <c r="I46" s="101"/>
      <c r="J46" s="102"/>
      <c r="K46" s="103" t="e">
        <f t="shared" si="0"/>
        <v>#DIV/0!</v>
      </c>
      <c r="L46" s="104"/>
      <c r="M46" s="105"/>
      <c r="N46" s="106"/>
      <c r="O46" s="106"/>
      <c r="P46" s="107"/>
    </row>
    <row r="47" spans="1:16" ht="26.25" customHeight="1" x14ac:dyDescent="0.2">
      <c r="A47" s="1">
        <v>22</v>
      </c>
      <c r="B47" s="108">
        <v>18057712</v>
      </c>
      <c r="C47" s="109" t="s">
        <v>65</v>
      </c>
      <c r="D47" s="110" t="s">
        <v>121</v>
      </c>
      <c r="E47" s="86" t="s">
        <v>154</v>
      </c>
      <c r="F47" s="109"/>
      <c r="G47" s="109"/>
      <c r="H47" s="109"/>
      <c r="I47" s="109"/>
      <c r="J47" s="109"/>
      <c r="K47" s="20" t="e">
        <f t="shared" si="0"/>
        <v>#DIV/0!</v>
      </c>
      <c r="L47" s="112"/>
      <c r="M47" s="112"/>
      <c r="N47" s="112"/>
      <c r="O47" s="112"/>
      <c r="P47" s="112"/>
    </row>
    <row r="48" spans="1:16" ht="26.25" customHeight="1" x14ac:dyDescent="0.2">
      <c r="A48" s="1">
        <v>23</v>
      </c>
      <c r="B48" s="108">
        <v>18057713</v>
      </c>
      <c r="C48" s="109" t="s">
        <v>66</v>
      </c>
      <c r="D48" s="108" t="s">
        <v>122</v>
      </c>
      <c r="E48" s="86" t="s">
        <v>154</v>
      </c>
      <c r="F48" s="109"/>
      <c r="G48" s="109"/>
      <c r="H48" s="109"/>
      <c r="I48" s="109"/>
      <c r="J48" s="109"/>
      <c r="K48" s="20" t="e">
        <f t="shared" si="0"/>
        <v>#DIV/0!</v>
      </c>
      <c r="L48" s="112"/>
      <c r="M48" s="112"/>
      <c r="N48" s="112"/>
      <c r="O48" s="112"/>
      <c r="P48" s="112"/>
    </row>
    <row r="49" spans="1:16" ht="26.25" customHeight="1" x14ac:dyDescent="0.2">
      <c r="A49" s="1">
        <v>24</v>
      </c>
      <c r="B49" s="108">
        <v>18057714</v>
      </c>
      <c r="C49" s="109" t="s">
        <v>67</v>
      </c>
      <c r="D49" s="108" t="s">
        <v>123</v>
      </c>
      <c r="E49" s="86" t="s">
        <v>154</v>
      </c>
      <c r="F49" s="109"/>
      <c r="G49" s="109"/>
      <c r="H49" s="109"/>
      <c r="I49" s="109"/>
      <c r="J49" s="109"/>
      <c r="K49" s="20" t="e">
        <f t="shared" si="0"/>
        <v>#DIV/0!</v>
      </c>
      <c r="L49" s="112"/>
      <c r="M49" s="112"/>
      <c r="N49" s="112"/>
      <c r="O49" s="112"/>
      <c r="P49" s="112"/>
    </row>
    <row r="50" spans="1:16" ht="26.25" customHeight="1" x14ac:dyDescent="0.2">
      <c r="A50" s="1">
        <v>25</v>
      </c>
      <c r="B50" s="108">
        <v>18057715</v>
      </c>
      <c r="C50" s="109" t="s">
        <v>68</v>
      </c>
      <c r="D50" s="108" t="s">
        <v>124</v>
      </c>
      <c r="E50" s="86" t="s">
        <v>154</v>
      </c>
      <c r="F50" s="109"/>
      <c r="G50" s="109"/>
      <c r="H50" s="109"/>
      <c r="I50" s="109"/>
      <c r="J50" s="109"/>
      <c r="K50" s="20" t="e">
        <f t="shared" si="0"/>
        <v>#DIV/0!</v>
      </c>
      <c r="L50" s="112"/>
      <c r="M50" s="112"/>
      <c r="N50" s="112"/>
      <c r="O50" s="112"/>
      <c r="P50" s="112"/>
    </row>
    <row r="51" spans="1:16" ht="26.25" customHeight="1" x14ac:dyDescent="0.2">
      <c r="A51" s="1">
        <v>26</v>
      </c>
      <c r="B51" s="108">
        <v>18057716</v>
      </c>
      <c r="C51" s="109" t="s">
        <v>69</v>
      </c>
      <c r="D51" s="108" t="s">
        <v>125</v>
      </c>
      <c r="E51" s="86" t="s">
        <v>154</v>
      </c>
      <c r="F51" s="109"/>
      <c r="G51" s="109"/>
      <c r="H51" s="109"/>
      <c r="I51" s="109"/>
      <c r="J51" s="109"/>
      <c r="K51" s="20" t="e">
        <f t="shared" si="0"/>
        <v>#DIV/0!</v>
      </c>
      <c r="L51" s="112"/>
      <c r="M51" s="112"/>
      <c r="N51" s="112"/>
      <c r="O51" s="112"/>
      <c r="P51" s="112"/>
    </row>
    <row r="52" spans="1:16" ht="26.25" customHeight="1" x14ac:dyDescent="0.2">
      <c r="A52" s="1">
        <v>27</v>
      </c>
      <c r="B52" s="108">
        <v>18057717</v>
      </c>
      <c r="C52" s="109" t="s">
        <v>70</v>
      </c>
      <c r="D52" s="108" t="s">
        <v>39</v>
      </c>
      <c r="E52" s="86" t="s">
        <v>154</v>
      </c>
      <c r="F52" s="109"/>
      <c r="G52" s="109"/>
      <c r="H52" s="109"/>
      <c r="I52" s="109"/>
      <c r="J52" s="109"/>
      <c r="K52" s="20" t="e">
        <f t="shared" si="0"/>
        <v>#DIV/0!</v>
      </c>
      <c r="L52" s="112"/>
      <c r="M52" s="112"/>
      <c r="N52" s="112"/>
      <c r="O52" s="112"/>
      <c r="P52" s="112"/>
    </row>
    <row r="53" spans="1:16" ht="26.25" customHeight="1" x14ac:dyDescent="0.2">
      <c r="A53" s="1">
        <v>28</v>
      </c>
      <c r="B53" s="108">
        <v>18057718</v>
      </c>
      <c r="C53" s="109" t="s">
        <v>71</v>
      </c>
      <c r="D53" s="108" t="s">
        <v>126</v>
      </c>
      <c r="E53" s="86" t="s">
        <v>154</v>
      </c>
      <c r="F53" s="109"/>
      <c r="G53" s="109"/>
      <c r="H53" s="109"/>
      <c r="I53" s="109"/>
      <c r="J53" s="109"/>
      <c r="K53" s="20" t="e">
        <f t="shared" si="0"/>
        <v>#DIV/0!</v>
      </c>
      <c r="L53" s="112"/>
      <c r="M53" s="112"/>
      <c r="N53" s="112"/>
      <c r="O53" s="112"/>
      <c r="P53" s="112"/>
    </row>
    <row r="54" spans="1:16" ht="26.25" customHeight="1" x14ac:dyDescent="0.2">
      <c r="A54" s="1">
        <v>29</v>
      </c>
      <c r="B54" s="108">
        <v>18057719</v>
      </c>
      <c r="C54" s="109" t="s">
        <v>72</v>
      </c>
      <c r="D54" s="108" t="s">
        <v>127</v>
      </c>
      <c r="E54" s="86" t="s">
        <v>154</v>
      </c>
      <c r="F54" s="109"/>
      <c r="G54" s="109"/>
      <c r="H54" s="109"/>
      <c r="I54" s="109"/>
      <c r="J54" s="109"/>
      <c r="K54" s="20" t="e">
        <f t="shared" si="0"/>
        <v>#DIV/0!</v>
      </c>
      <c r="L54" s="112"/>
      <c r="M54" s="112"/>
      <c r="N54" s="112"/>
      <c r="O54" s="112"/>
      <c r="P54" s="112"/>
    </row>
    <row r="55" spans="1:16" ht="26.25" customHeight="1" x14ac:dyDescent="0.2">
      <c r="A55" s="1">
        <v>30</v>
      </c>
      <c r="B55" s="108">
        <v>18057720</v>
      </c>
      <c r="C55" s="109" t="s">
        <v>73</v>
      </c>
      <c r="D55" s="108" t="s">
        <v>128</v>
      </c>
      <c r="E55" s="86" t="s">
        <v>154</v>
      </c>
      <c r="F55" s="109"/>
      <c r="G55" s="109"/>
      <c r="H55" s="109"/>
      <c r="I55" s="109"/>
      <c r="J55" s="109"/>
      <c r="K55" s="20" t="e">
        <f t="shared" si="0"/>
        <v>#DIV/0!</v>
      </c>
      <c r="L55" s="112"/>
      <c r="M55" s="112"/>
      <c r="N55" s="112"/>
      <c r="O55" s="112"/>
      <c r="P55" s="112"/>
    </row>
    <row r="56" spans="1:16" ht="26.25" customHeight="1" x14ac:dyDescent="0.2">
      <c r="A56" s="1">
        <v>31</v>
      </c>
      <c r="B56" s="108">
        <v>18057721</v>
      </c>
      <c r="C56" s="109" t="s">
        <v>74</v>
      </c>
      <c r="D56" s="108" t="s">
        <v>129</v>
      </c>
      <c r="E56" s="86" t="s">
        <v>154</v>
      </c>
      <c r="F56" s="109"/>
      <c r="G56" s="109"/>
      <c r="H56" s="109"/>
      <c r="I56" s="109"/>
      <c r="J56" s="109"/>
      <c r="K56" s="20" t="e">
        <f t="shared" si="0"/>
        <v>#DIV/0!</v>
      </c>
      <c r="L56" s="112"/>
      <c r="M56" s="112"/>
      <c r="N56" s="112"/>
      <c r="O56" s="112"/>
      <c r="P56" s="112"/>
    </row>
    <row r="57" spans="1:16" ht="26.25" customHeight="1" x14ac:dyDescent="0.2">
      <c r="A57" s="1">
        <v>32</v>
      </c>
      <c r="B57" s="108">
        <v>18057722</v>
      </c>
      <c r="C57" s="109" t="s">
        <v>75</v>
      </c>
      <c r="D57" s="108" t="s">
        <v>130</v>
      </c>
      <c r="E57" s="86" t="s">
        <v>154</v>
      </c>
      <c r="F57" s="109"/>
      <c r="G57" s="109"/>
      <c r="H57" s="109"/>
      <c r="I57" s="109"/>
      <c r="J57" s="109"/>
      <c r="K57" s="20" t="e">
        <f t="shared" si="0"/>
        <v>#DIV/0!</v>
      </c>
      <c r="L57" s="112"/>
      <c r="M57" s="112"/>
      <c r="N57" s="112"/>
      <c r="O57" s="112"/>
      <c r="P57" s="112"/>
    </row>
    <row r="58" spans="1:16" ht="26.25" customHeight="1" x14ac:dyDescent="0.2">
      <c r="A58" s="1">
        <v>33</v>
      </c>
      <c r="B58" s="108">
        <v>18057723</v>
      </c>
      <c r="C58" s="109" t="s">
        <v>76</v>
      </c>
      <c r="D58" s="108" t="s">
        <v>131</v>
      </c>
      <c r="E58" s="86" t="s">
        <v>154</v>
      </c>
      <c r="F58" s="109"/>
      <c r="G58" s="109"/>
      <c r="H58" s="109"/>
      <c r="I58" s="109"/>
      <c r="J58" s="109"/>
      <c r="K58" s="20" t="e">
        <f t="shared" si="0"/>
        <v>#DIV/0!</v>
      </c>
      <c r="L58" s="112"/>
      <c r="M58" s="112"/>
      <c r="N58" s="112"/>
      <c r="O58" s="112"/>
      <c r="P58" s="112"/>
    </row>
    <row r="59" spans="1:16" ht="26.25" customHeight="1" x14ac:dyDescent="0.2">
      <c r="A59" s="1">
        <v>34</v>
      </c>
      <c r="B59" s="108">
        <v>18057724</v>
      </c>
      <c r="C59" s="109" t="s">
        <v>77</v>
      </c>
      <c r="D59" s="108" t="s">
        <v>132</v>
      </c>
      <c r="E59" s="86" t="s">
        <v>154</v>
      </c>
      <c r="F59" s="109"/>
      <c r="G59" s="109"/>
      <c r="H59" s="109"/>
      <c r="I59" s="109"/>
      <c r="J59" s="109"/>
      <c r="K59" s="20" t="e">
        <f t="shared" si="0"/>
        <v>#DIV/0!</v>
      </c>
      <c r="L59" s="112"/>
      <c r="M59" s="112"/>
      <c r="N59" s="112"/>
      <c r="O59" s="112"/>
      <c r="P59" s="112"/>
    </row>
    <row r="60" spans="1:16" ht="26.25" customHeight="1" x14ac:dyDescent="0.2">
      <c r="A60" s="1">
        <v>35</v>
      </c>
      <c r="B60" s="108">
        <v>18057725</v>
      </c>
      <c r="C60" s="109" t="s">
        <v>78</v>
      </c>
      <c r="D60" s="108" t="s">
        <v>133</v>
      </c>
      <c r="E60" s="86" t="s">
        <v>154</v>
      </c>
      <c r="F60" s="109"/>
      <c r="G60" s="109"/>
      <c r="H60" s="109"/>
      <c r="I60" s="109"/>
      <c r="J60" s="109"/>
      <c r="K60" s="20" t="e">
        <f t="shared" si="0"/>
        <v>#DIV/0!</v>
      </c>
      <c r="L60" s="112"/>
      <c r="M60" s="112"/>
      <c r="N60" s="112"/>
      <c r="O60" s="112"/>
      <c r="P60" s="112"/>
    </row>
    <row r="61" spans="1:16" ht="26.25" customHeight="1" x14ac:dyDescent="0.2">
      <c r="A61" s="1">
        <v>36</v>
      </c>
      <c r="B61" s="108">
        <v>18057726</v>
      </c>
      <c r="C61" s="109" t="s">
        <v>79</v>
      </c>
      <c r="D61" s="108" t="s">
        <v>134</v>
      </c>
      <c r="E61" s="86" t="s">
        <v>154</v>
      </c>
      <c r="F61" s="109"/>
      <c r="G61" s="109"/>
      <c r="H61" s="109"/>
      <c r="I61" s="109"/>
      <c r="J61" s="109"/>
      <c r="K61" s="20" t="e">
        <f t="shared" si="0"/>
        <v>#DIV/0!</v>
      </c>
      <c r="L61" s="112"/>
      <c r="M61" s="112"/>
      <c r="N61" s="112"/>
      <c r="O61" s="112"/>
      <c r="P61" s="112"/>
    </row>
    <row r="62" spans="1:16" ht="26.25" customHeight="1" x14ac:dyDescent="0.2">
      <c r="A62" s="1">
        <v>37</v>
      </c>
      <c r="B62" s="108">
        <v>18057727</v>
      </c>
      <c r="C62" s="109" t="s">
        <v>80</v>
      </c>
      <c r="D62" s="108" t="s">
        <v>135</v>
      </c>
      <c r="E62" s="86" t="s">
        <v>154</v>
      </c>
      <c r="F62" s="109"/>
      <c r="G62" s="109"/>
      <c r="H62" s="109"/>
      <c r="I62" s="109"/>
      <c r="J62" s="109"/>
      <c r="K62" s="20" t="e">
        <f t="shared" si="0"/>
        <v>#DIV/0!</v>
      </c>
      <c r="L62" s="112"/>
      <c r="M62" s="112"/>
      <c r="N62" s="112"/>
      <c r="O62" s="112"/>
      <c r="P62" s="112"/>
    </row>
    <row r="63" spans="1:16" ht="26.25" customHeight="1" x14ac:dyDescent="0.2">
      <c r="A63" s="1">
        <v>38</v>
      </c>
      <c r="B63" s="139">
        <v>18057728</v>
      </c>
      <c r="C63" s="140" t="s">
        <v>81</v>
      </c>
      <c r="D63" s="139" t="s">
        <v>136</v>
      </c>
      <c r="E63" s="97" t="s">
        <v>154</v>
      </c>
      <c r="F63" s="140"/>
      <c r="G63" s="140"/>
      <c r="H63" s="140"/>
      <c r="I63" s="140"/>
      <c r="J63" s="140"/>
      <c r="K63" s="64" t="e">
        <f t="shared" si="0"/>
        <v>#DIV/0!</v>
      </c>
      <c r="L63" s="141"/>
      <c r="M63" s="141"/>
      <c r="N63" s="141"/>
      <c r="O63" s="141"/>
      <c r="P63" s="141"/>
    </row>
    <row r="64" spans="1:16" ht="23.25" customHeight="1" x14ac:dyDescent="0.2">
      <c r="A64" s="1">
        <v>39</v>
      </c>
      <c r="B64" s="108">
        <v>18057729</v>
      </c>
      <c r="C64" s="109" t="s">
        <v>82</v>
      </c>
      <c r="D64" s="108" t="s">
        <v>137</v>
      </c>
      <c r="E64" s="111" t="s">
        <v>154</v>
      </c>
      <c r="F64" s="109"/>
      <c r="G64" s="109"/>
      <c r="H64" s="109"/>
      <c r="I64" s="109"/>
      <c r="J64" s="109"/>
      <c r="K64" s="20" t="e">
        <f t="shared" si="0"/>
        <v>#DIV/0!</v>
      </c>
      <c r="L64" s="112"/>
      <c r="M64" s="112"/>
      <c r="N64" s="112"/>
      <c r="O64" s="112"/>
      <c r="P64" s="112"/>
    </row>
    <row r="65" spans="1:16" ht="23.25" customHeight="1" x14ac:dyDescent="0.2">
      <c r="A65" s="1">
        <v>40</v>
      </c>
      <c r="B65" s="108">
        <v>18057730</v>
      </c>
      <c r="C65" s="109" t="s">
        <v>83</v>
      </c>
      <c r="D65" s="108" t="s">
        <v>138</v>
      </c>
      <c r="E65" s="111" t="s">
        <v>154</v>
      </c>
      <c r="F65" s="109"/>
      <c r="G65" s="109"/>
      <c r="H65" s="109"/>
      <c r="I65" s="109"/>
      <c r="J65" s="109"/>
      <c r="K65" s="20" t="e">
        <f t="shared" si="0"/>
        <v>#DIV/0!</v>
      </c>
      <c r="L65" s="112"/>
      <c r="M65" s="112"/>
      <c r="N65" s="112"/>
      <c r="O65" s="112"/>
      <c r="P65" s="112"/>
    </row>
    <row r="66" spans="1:16" ht="23.25" customHeight="1" x14ac:dyDescent="0.2">
      <c r="A66" s="1">
        <v>41</v>
      </c>
      <c r="B66" s="108">
        <v>18057731</v>
      </c>
      <c r="C66" s="109" t="s">
        <v>84</v>
      </c>
      <c r="D66" s="108" t="s">
        <v>139</v>
      </c>
      <c r="E66" s="111" t="s">
        <v>154</v>
      </c>
      <c r="F66" s="109"/>
      <c r="G66" s="109"/>
      <c r="H66" s="109"/>
      <c r="I66" s="109"/>
      <c r="J66" s="109"/>
      <c r="K66" s="20" t="e">
        <f t="shared" si="0"/>
        <v>#DIV/0!</v>
      </c>
      <c r="L66" s="112"/>
      <c r="M66" s="112"/>
      <c r="N66" s="112"/>
      <c r="O66" s="112"/>
      <c r="P66" s="112"/>
    </row>
    <row r="67" spans="1:16" ht="23.25" customHeight="1" x14ac:dyDescent="0.2">
      <c r="A67" s="1">
        <v>42</v>
      </c>
      <c r="B67" s="108">
        <v>18057732</v>
      </c>
      <c r="C67" s="109" t="s">
        <v>85</v>
      </c>
      <c r="D67" s="108" t="s">
        <v>140</v>
      </c>
      <c r="E67" s="111" t="s">
        <v>154</v>
      </c>
      <c r="F67" s="109"/>
      <c r="G67" s="109"/>
      <c r="H67" s="109"/>
      <c r="I67" s="109"/>
      <c r="J67" s="109"/>
      <c r="K67" s="20" t="e">
        <f t="shared" si="0"/>
        <v>#DIV/0!</v>
      </c>
      <c r="L67" s="112"/>
      <c r="M67" s="112"/>
      <c r="N67" s="112"/>
      <c r="O67" s="112"/>
      <c r="P67" s="112"/>
    </row>
    <row r="68" spans="1:16" ht="23.25" customHeight="1" x14ac:dyDescent="0.2">
      <c r="A68" s="1">
        <v>43</v>
      </c>
      <c r="B68" s="108">
        <v>18057733</v>
      </c>
      <c r="C68" s="109" t="s">
        <v>86</v>
      </c>
      <c r="D68" s="108" t="s">
        <v>141</v>
      </c>
      <c r="E68" s="111" t="s">
        <v>154</v>
      </c>
      <c r="F68" s="109"/>
      <c r="G68" s="109"/>
      <c r="H68" s="109"/>
      <c r="I68" s="109"/>
      <c r="J68" s="109"/>
      <c r="K68" s="20" t="e">
        <f t="shared" si="0"/>
        <v>#DIV/0!</v>
      </c>
      <c r="L68" s="112"/>
      <c r="M68" s="112"/>
      <c r="N68" s="112"/>
      <c r="O68" s="112"/>
      <c r="P68" s="112"/>
    </row>
    <row r="69" spans="1:16" ht="23.25" customHeight="1" x14ac:dyDescent="0.2">
      <c r="A69" s="1">
        <v>44</v>
      </c>
      <c r="B69" s="108">
        <v>18057734</v>
      </c>
      <c r="C69" s="109" t="s">
        <v>87</v>
      </c>
      <c r="D69" s="108" t="s">
        <v>142</v>
      </c>
      <c r="E69" s="111" t="s">
        <v>154</v>
      </c>
      <c r="F69" s="109"/>
      <c r="G69" s="109"/>
      <c r="H69" s="109"/>
      <c r="I69" s="109"/>
      <c r="J69" s="109"/>
      <c r="K69" s="20" t="e">
        <f t="shared" si="0"/>
        <v>#DIV/0!</v>
      </c>
      <c r="L69" s="112"/>
      <c r="M69" s="112"/>
      <c r="N69" s="112"/>
      <c r="O69" s="112"/>
      <c r="P69" s="112"/>
    </row>
    <row r="70" spans="1:16" ht="23.25" customHeight="1" x14ac:dyDescent="0.2">
      <c r="A70" s="1">
        <v>45</v>
      </c>
      <c r="B70" s="108">
        <v>18057735</v>
      </c>
      <c r="C70" s="109" t="s">
        <v>88</v>
      </c>
      <c r="D70" s="108" t="s">
        <v>143</v>
      </c>
      <c r="E70" s="111" t="s">
        <v>154</v>
      </c>
      <c r="F70" s="109"/>
      <c r="G70" s="109"/>
      <c r="H70" s="109"/>
      <c r="I70" s="109"/>
      <c r="J70" s="109"/>
      <c r="K70" s="20" t="e">
        <f t="shared" si="0"/>
        <v>#DIV/0!</v>
      </c>
      <c r="L70" s="112"/>
      <c r="M70" s="112"/>
      <c r="N70" s="112"/>
      <c r="O70" s="112"/>
      <c r="P70" s="112"/>
    </row>
    <row r="71" spans="1:16" ht="23.25" customHeight="1" x14ac:dyDescent="0.2">
      <c r="A71" s="1">
        <v>46</v>
      </c>
      <c r="B71" s="108">
        <v>18057736</v>
      </c>
      <c r="C71" s="109" t="s">
        <v>89</v>
      </c>
      <c r="D71" s="108" t="s">
        <v>144</v>
      </c>
      <c r="E71" s="111" t="s">
        <v>154</v>
      </c>
      <c r="F71" s="109"/>
      <c r="G71" s="109"/>
      <c r="H71" s="109"/>
      <c r="I71" s="109"/>
      <c r="J71" s="109"/>
      <c r="K71" s="20" t="e">
        <f t="shared" si="0"/>
        <v>#DIV/0!</v>
      </c>
      <c r="L71" s="112"/>
      <c r="M71" s="112"/>
      <c r="N71" s="112"/>
      <c r="O71" s="112"/>
      <c r="P71" s="112"/>
    </row>
    <row r="72" spans="1:16" ht="23.25" customHeight="1" x14ac:dyDescent="0.2">
      <c r="A72" s="1">
        <v>47</v>
      </c>
      <c r="B72" s="108">
        <v>18057737</v>
      </c>
      <c r="C72" s="109" t="s">
        <v>90</v>
      </c>
      <c r="D72" s="108" t="s">
        <v>145</v>
      </c>
      <c r="E72" s="111" t="s">
        <v>154</v>
      </c>
      <c r="F72" s="109"/>
      <c r="G72" s="109"/>
      <c r="H72" s="109"/>
      <c r="I72" s="109"/>
      <c r="J72" s="109"/>
      <c r="K72" s="20" t="e">
        <f t="shared" si="0"/>
        <v>#DIV/0!</v>
      </c>
      <c r="L72" s="112"/>
      <c r="M72" s="112"/>
      <c r="N72" s="112"/>
      <c r="O72" s="112"/>
      <c r="P72" s="112"/>
    </row>
    <row r="73" spans="1:16" ht="23.25" customHeight="1" x14ac:dyDescent="0.2">
      <c r="A73" s="1">
        <v>48</v>
      </c>
      <c r="B73" s="108">
        <v>18057738</v>
      </c>
      <c r="C73" s="109" t="s">
        <v>91</v>
      </c>
      <c r="D73" s="108" t="s">
        <v>146</v>
      </c>
      <c r="E73" s="111" t="s">
        <v>154</v>
      </c>
      <c r="F73" s="109"/>
      <c r="G73" s="109"/>
      <c r="H73" s="109"/>
      <c r="I73" s="109"/>
      <c r="J73" s="109"/>
      <c r="K73" s="20" t="e">
        <f t="shared" si="0"/>
        <v>#DIV/0!</v>
      </c>
      <c r="L73" s="112"/>
      <c r="M73" s="112"/>
      <c r="N73" s="112"/>
      <c r="O73" s="112"/>
      <c r="P73" s="112"/>
    </row>
    <row r="74" spans="1:16" ht="23.25" customHeight="1" x14ac:dyDescent="0.2">
      <c r="A74" s="1">
        <v>49</v>
      </c>
      <c r="B74" s="108">
        <v>18057739</v>
      </c>
      <c r="C74" s="109" t="s">
        <v>92</v>
      </c>
      <c r="D74" s="108" t="s">
        <v>147</v>
      </c>
      <c r="E74" s="111" t="s">
        <v>154</v>
      </c>
      <c r="F74" s="109"/>
      <c r="G74" s="109"/>
      <c r="H74" s="109"/>
      <c r="I74" s="109"/>
      <c r="J74" s="109"/>
      <c r="K74" s="20" t="e">
        <f t="shared" si="0"/>
        <v>#DIV/0!</v>
      </c>
      <c r="L74" s="112"/>
      <c r="M74" s="112"/>
      <c r="N74" s="112"/>
      <c r="O74" s="112"/>
      <c r="P74" s="112"/>
    </row>
    <row r="75" spans="1:16" ht="23.25" customHeight="1" x14ac:dyDescent="0.2">
      <c r="A75" s="1">
        <v>50</v>
      </c>
      <c r="B75" s="108">
        <v>18057740</v>
      </c>
      <c r="C75" s="109" t="s">
        <v>93</v>
      </c>
      <c r="D75" s="108" t="s">
        <v>148</v>
      </c>
      <c r="E75" s="111" t="s">
        <v>154</v>
      </c>
      <c r="F75" s="109"/>
      <c r="G75" s="109"/>
      <c r="H75" s="109"/>
      <c r="I75" s="109"/>
      <c r="J75" s="109"/>
      <c r="K75" s="20" t="e">
        <f t="shared" si="0"/>
        <v>#DIV/0!</v>
      </c>
      <c r="L75" s="112"/>
      <c r="M75" s="112"/>
      <c r="N75" s="112"/>
      <c r="O75" s="112"/>
      <c r="P75" s="112"/>
    </row>
    <row r="76" spans="1:16" ht="23.25" customHeight="1" x14ac:dyDescent="0.2">
      <c r="A76" s="1">
        <v>51</v>
      </c>
      <c r="B76" s="108">
        <v>18057741</v>
      </c>
      <c r="C76" s="109" t="s">
        <v>94</v>
      </c>
      <c r="D76" s="108" t="s">
        <v>149</v>
      </c>
      <c r="E76" s="111" t="s">
        <v>154</v>
      </c>
      <c r="F76" s="109"/>
      <c r="G76" s="109"/>
      <c r="H76" s="109"/>
      <c r="I76" s="109"/>
      <c r="J76" s="109"/>
      <c r="K76" s="20" t="e">
        <f t="shared" si="0"/>
        <v>#DIV/0!</v>
      </c>
      <c r="L76" s="112"/>
      <c r="M76" s="112"/>
      <c r="N76" s="112"/>
      <c r="O76" s="112"/>
      <c r="P76" s="112"/>
    </row>
    <row r="77" spans="1:16" ht="23.25" customHeight="1" x14ac:dyDescent="0.2">
      <c r="A77" s="1">
        <v>52</v>
      </c>
      <c r="B77" s="108">
        <v>18057742</v>
      </c>
      <c r="C77" s="109" t="s">
        <v>95</v>
      </c>
      <c r="D77" s="108" t="s">
        <v>150</v>
      </c>
      <c r="E77" s="111" t="s">
        <v>154</v>
      </c>
      <c r="F77" s="109"/>
      <c r="G77" s="109"/>
      <c r="H77" s="109"/>
      <c r="I77" s="109"/>
      <c r="J77" s="109"/>
      <c r="K77" s="20" t="e">
        <f t="shared" si="0"/>
        <v>#DIV/0!</v>
      </c>
      <c r="L77" s="112"/>
      <c r="M77" s="112"/>
      <c r="N77" s="112"/>
      <c r="O77" s="112"/>
      <c r="P77" s="112"/>
    </row>
    <row r="78" spans="1:16" ht="23.25" customHeight="1" x14ac:dyDescent="0.2">
      <c r="A78" s="1">
        <v>53</v>
      </c>
      <c r="B78" s="108">
        <v>18057743</v>
      </c>
      <c r="C78" s="109" t="s">
        <v>96</v>
      </c>
      <c r="D78" s="108" t="s">
        <v>151</v>
      </c>
      <c r="E78" s="111" t="s">
        <v>154</v>
      </c>
      <c r="F78" s="109"/>
      <c r="G78" s="109"/>
      <c r="H78" s="109"/>
      <c r="I78" s="109"/>
      <c r="J78" s="109"/>
      <c r="K78" s="20" t="e">
        <f t="shared" si="0"/>
        <v>#DIV/0!</v>
      </c>
      <c r="L78" s="112"/>
      <c r="M78" s="112"/>
      <c r="N78" s="112"/>
      <c r="O78" s="112"/>
      <c r="P78" s="112"/>
    </row>
    <row r="79" spans="1:16" ht="23.25" customHeight="1" x14ac:dyDescent="0.2">
      <c r="A79" s="1">
        <v>54</v>
      </c>
      <c r="B79" s="108">
        <v>18057744</v>
      </c>
      <c r="C79" s="109" t="s">
        <v>97</v>
      </c>
      <c r="D79" s="108" t="s">
        <v>105</v>
      </c>
      <c r="E79" s="111" t="s">
        <v>154</v>
      </c>
      <c r="F79" s="109"/>
      <c r="G79" s="109"/>
      <c r="H79" s="109"/>
      <c r="I79" s="109"/>
      <c r="J79" s="109"/>
      <c r="K79" s="20" t="e">
        <f t="shared" si="0"/>
        <v>#DIV/0!</v>
      </c>
      <c r="L79" s="112"/>
      <c r="M79" s="112"/>
      <c r="N79" s="112"/>
      <c r="O79" s="112"/>
      <c r="P79" s="112"/>
    </row>
    <row r="80" spans="1:16" ht="23.25" customHeight="1" x14ac:dyDescent="0.2">
      <c r="A80" s="1">
        <v>55</v>
      </c>
      <c r="B80" s="108">
        <v>18057745</v>
      </c>
      <c r="C80" s="109" t="s">
        <v>98</v>
      </c>
      <c r="D80" s="108" t="s">
        <v>152</v>
      </c>
      <c r="E80" s="111" t="s">
        <v>154</v>
      </c>
      <c r="F80" s="109"/>
      <c r="G80" s="109"/>
      <c r="H80" s="109"/>
      <c r="I80" s="109"/>
      <c r="J80" s="109"/>
      <c r="K80" s="20" t="e">
        <f t="shared" si="0"/>
        <v>#DIV/0!</v>
      </c>
      <c r="L80" s="112"/>
      <c r="M80" s="112"/>
      <c r="N80" s="112"/>
      <c r="O80" s="112"/>
      <c r="P80" s="112"/>
    </row>
    <row r="81" spans="1:16" ht="23.25" customHeight="1" x14ac:dyDescent="0.2">
      <c r="A81" s="1">
        <v>56</v>
      </c>
      <c r="B81" s="108">
        <v>18057746</v>
      </c>
      <c r="C81" s="109" t="s">
        <v>99</v>
      </c>
      <c r="D81" s="108" t="s">
        <v>153</v>
      </c>
      <c r="E81" s="111" t="s">
        <v>154</v>
      </c>
      <c r="F81" s="109"/>
      <c r="G81" s="109"/>
      <c r="H81" s="109"/>
      <c r="I81" s="109"/>
      <c r="J81" s="109"/>
      <c r="K81" s="20" t="e">
        <f t="shared" si="0"/>
        <v>#DIV/0!</v>
      </c>
      <c r="L81" s="112"/>
      <c r="M81" s="112"/>
      <c r="N81" s="112"/>
      <c r="O81" s="112"/>
      <c r="P81" s="112"/>
    </row>
    <row r="82" spans="1:16" ht="27.75" customHeight="1" x14ac:dyDescent="0.2">
      <c r="A82" s="1">
        <v>57</v>
      </c>
      <c r="B82" s="108"/>
      <c r="C82" s="109" t="s">
        <v>155</v>
      </c>
      <c r="D82" s="143">
        <v>32277</v>
      </c>
      <c r="E82" s="142" t="s">
        <v>156</v>
      </c>
      <c r="F82" s="109"/>
      <c r="G82" s="109"/>
      <c r="H82" s="109"/>
      <c r="I82" s="109"/>
      <c r="J82" s="109"/>
      <c r="K82" s="20" t="e">
        <f t="shared" si="0"/>
        <v>#DIV/0!</v>
      </c>
      <c r="L82" s="112"/>
      <c r="M82" s="112"/>
      <c r="N82" s="112"/>
      <c r="O82" s="112"/>
      <c r="P82" s="112" t="s">
        <v>157</v>
      </c>
    </row>
    <row r="83" spans="1:16" ht="30.75" customHeight="1" x14ac:dyDescent="0.25">
      <c r="H83" s="16" t="s">
        <v>25</v>
      </c>
      <c r="I83" s="12"/>
      <c r="J83" s="8"/>
      <c r="K83" s="7"/>
      <c r="L83" s="7"/>
      <c r="M83" s="6"/>
      <c r="N83" s="6"/>
      <c r="O83" s="6"/>
      <c r="P83" s="6"/>
    </row>
    <row r="84" spans="1:16" ht="15.75" x14ac:dyDescent="0.2">
      <c r="J84" s="15" t="s">
        <v>6</v>
      </c>
      <c r="K84" s="15"/>
      <c r="L84" s="14"/>
      <c r="M84" s="5"/>
      <c r="N84" s="5"/>
      <c r="O84" s="5"/>
      <c r="P84" s="5"/>
    </row>
    <row r="85" spans="1:16" ht="15.75" x14ac:dyDescent="0.2">
      <c r="J85" s="13" t="s">
        <v>5</v>
      </c>
      <c r="K85" s="12"/>
      <c r="L85" s="11"/>
      <c r="M85" s="5"/>
      <c r="N85" s="5"/>
      <c r="O85" s="5"/>
      <c r="P85" s="5"/>
    </row>
  </sheetData>
  <mergeCells count="11">
    <mergeCell ref="A15:D15"/>
    <mergeCell ref="B12:P12"/>
    <mergeCell ref="B13:P13"/>
    <mergeCell ref="B14:P14"/>
    <mergeCell ref="A4:P4"/>
    <mergeCell ref="B8:P8"/>
    <mergeCell ref="B9:P9"/>
    <mergeCell ref="B10:P10"/>
    <mergeCell ref="B11:P11"/>
    <mergeCell ref="A5:P5"/>
    <mergeCell ref="A7:D7"/>
  </mergeCells>
  <dataValidations count="1">
    <dataValidation type="textLength" allowBlank="1" showInputMessage="1" showErrorMessage="1" errorTitle="Lưu ý:" error="Đề nghị các thầy cô không sủa chữa công thức" sqref="WVG982957:WVG983011 K65453:K65507 IU65453:IU65507 SQ65453:SQ65507 ACM65453:ACM65507 AMI65453:AMI65507 AWE65453:AWE65507 BGA65453:BGA65507 BPW65453:BPW65507 BZS65453:BZS65507 CJO65453:CJO65507 CTK65453:CTK65507 DDG65453:DDG65507 DNC65453:DNC65507 DWY65453:DWY65507 EGU65453:EGU65507 EQQ65453:EQQ65507 FAM65453:FAM65507 FKI65453:FKI65507 FUE65453:FUE65507 GEA65453:GEA65507 GNW65453:GNW65507 GXS65453:GXS65507 HHO65453:HHO65507 HRK65453:HRK65507 IBG65453:IBG65507 ILC65453:ILC65507 IUY65453:IUY65507 JEU65453:JEU65507 JOQ65453:JOQ65507 JYM65453:JYM65507 KII65453:KII65507 KSE65453:KSE65507 LCA65453:LCA65507 LLW65453:LLW65507 LVS65453:LVS65507 MFO65453:MFO65507 MPK65453:MPK65507 MZG65453:MZG65507 NJC65453:NJC65507 NSY65453:NSY65507 OCU65453:OCU65507 OMQ65453:OMQ65507 OWM65453:OWM65507 PGI65453:PGI65507 PQE65453:PQE65507 QAA65453:QAA65507 QJW65453:QJW65507 QTS65453:QTS65507 RDO65453:RDO65507 RNK65453:RNK65507 RXG65453:RXG65507 SHC65453:SHC65507 SQY65453:SQY65507 TAU65453:TAU65507 TKQ65453:TKQ65507 TUM65453:TUM65507 UEI65453:UEI65507 UOE65453:UOE65507 UYA65453:UYA65507 VHW65453:VHW65507 VRS65453:VRS65507 WBO65453:WBO65507 WLK65453:WLK65507 WVG65453:WVG65507 K130989:K131043 IU130989:IU131043 SQ130989:SQ131043 ACM130989:ACM131043 AMI130989:AMI131043 AWE130989:AWE131043 BGA130989:BGA131043 BPW130989:BPW131043 BZS130989:BZS131043 CJO130989:CJO131043 CTK130989:CTK131043 DDG130989:DDG131043 DNC130989:DNC131043 DWY130989:DWY131043 EGU130989:EGU131043 EQQ130989:EQQ131043 FAM130989:FAM131043 FKI130989:FKI131043 FUE130989:FUE131043 GEA130989:GEA131043 GNW130989:GNW131043 GXS130989:GXS131043 HHO130989:HHO131043 HRK130989:HRK131043 IBG130989:IBG131043 ILC130989:ILC131043 IUY130989:IUY131043 JEU130989:JEU131043 JOQ130989:JOQ131043 JYM130989:JYM131043 KII130989:KII131043 KSE130989:KSE131043 LCA130989:LCA131043 LLW130989:LLW131043 LVS130989:LVS131043 MFO130989:MFO131043 MPK130989:MPK131043 MZG130989:MZG131043 NJC130989:NJC131043 NSY130989:NSY131043 OCU130989:OCU131043 OMQ130989:OMQ131043 OWM130989:OWM131043 PGI130989:PGI131043 PQE130989:PQE131043 QAA130989:QAA131043 QJW130989:QJW131043 QTS130989:QTS131043 RDO130989:RDO131043 RNK130989:RNK131043 RXG130989:RXG131043 SHC130989:SHC131043 SQY130989:SQY131043 TAU130989:TAU131043 TKQ130989:TKQ131043 TUM130989:TUM131043 UEI130989:UEI131043 UOE130989:UOE131043 UYA130989:UYA131043 VHW130989:VHW131043 VRS130989:VRS131043 WBO130989:WBO131043 WLK130989:WLK131043 WVG130989:WVG131043 K196525:K196579 IU196525:IU196579 SQ196525:SQ196579 ACM196525:ACM196579 AMI196525:AMI196579 AWE196525:AWE196579 BGA196525:BGA196579 BPW196525:BPW196579 BZS196525:BZS196579 CJO196525:CJO196579 CTK196525:CTK196579 DDG196525:DDG196579 DNC196525:DNC196579 DWY196525:DWY196579 EGU196525:EGU196579 EQQ196525:EQQ196579 FAM196525:FAM196579 FKI196525:FKI196579 FUE196525:FUE196579 GEA196525:GEA196579 GNW196525:GNW196579 GXS196525:GXS196579 HHO196525:HHO196579 HRK196525:HRK196579 IBG196525:IBG196579 ILC196525:ILC196579 IUY196525:IUY196579 JEU196525:JEU196579 JOQ196525:JOQ196579 JYM196525:JYM196579 KII196525:KII196579 KSE196525:KSE196579 LCA196525:LCA196579 LLW196525:LLW196579 LVS196525:LVS196579 MFO196525:MFO196579 MPK196525:MPK196579 MZG196525:MZG196579 NJC196525:NJC196579 NSY196525:NSY196579 OCU196525:OCU196579 OMQ196525:OMQ196579 OWM196525:OWM196579 PGI196525:PGI196579 PQE196525:PQE196579 QAA196525:QAA196579 QJW196525:QJW196579 QTS196525:QTS196579 RDO196525:RDO196579 RNK196525:RNK196579 RXG196525:RXG196579 SHC196525:SHC196579 SQY196525:SQY196579 TAU196525:TAU196579 TKQ196525:TKQ196579 TUM196525:TUM196579 UEI196525:UEI196579 UOE196525:UOE196579 UYA196525:UYA196579 VHW196525:VHW196579 VRS196525:VRS196579 WBO196525:WBO196579 WLK196525:WLK196579 WVG196525:WVG196579 K262061:K262115 IU262061:IU262115 SQ262061:SQ262115 ACM262061:ACM262115 AMI262061:AMI262115 AWE262061:AWE262115 BGA262061:BGA262115 BPW262061:BPW262115 BZS262061:BZS262115 CJO262061:CJO262115 CTK262061:CTK262115 DDG262061:DDG262115 DNC262061:DNC262115 DWY262061:DWY262115 EGU262061:EGU262115 EQQ262061:EQQ262115 FAM262061:FAM262115 FKI262061:FKI262115 FUE262061:FUE262115 GEA262061:GEA262115 GNW262061:GNW262115 GXS262061:GXS262115 HHO262061:HHO262115 HRK262061:HRK262115 IBG262061:IBG262115 ILC262061:ILC262115 IUY262061:IUY262115 JEU262061:JEU262115 JOQ262061:JOQ262115 JYM262061:JYM262115 KII262061:KII262115 KSE262061:KSE262115 LCA262061:LCA262115 LLW262061:LLW262115 LVS262061:LVS262115 MFO262061:MFO262115 MPK262061:MPK262115 MZG262061:MZG262115 NJC262061:NJC262115 NSY262061:NSY262115 OCU262061:OCU262115 OMQ262061:OMQ262115 OWM262061:OWM262115 PGI262061:PGI262115 PQE262061:PQE262115 QAA262061:QAA262115 QJW262061:QJW262115 QTS262061:QTS262115 RDO262061:RDO262115 RNK262061:RNK262115 RXG262061:RXG262115 SHC262061:SHC262115 SQY262061:SQY262115 TAU262061:TAU262115 TKQ262061:TKQ262115 TUM262061:TUM262115 UEI262061:UEI262115 UOE262061:UOE262115 UYA262061:UYA262115 VHW262061:VHW262115 VRS262061:VRS262115 WBO262061:WBO262115 WLK262061:WLK262115 WVG262061:WVG262115 K327597:K327651 IU327597:IU327651 SQ327597:SQ327651 ACM327597:ACM327651 AMI327597:AMI327651 AWE327597:AWE327651 BGA327597:BGA327651 BPW327597:BPW327651 BZS327597:BZS327651 CJO327597:CJO327651 CTK327597:CTK327651 DDG327597:DDG327651 DNC327597:DNC327651 DWY327597:DWY327651 EGU327597:EGU327651 EQQ327597:EQQ327651 FAM327597:FAM327651 FKI327597:FKI327651 FUE327597:FUE327651 GEA327597:GEA327651 GNW327597:GNW327651 GXS327597:GXS327651 HHO327597:HHO327651 HRK327597:HRK327651 IBG327597:IBG327651 ILC327597:ILC327651 IUY327597:IUY327651 JEU327597:JEU327651 JOQ327597:JOQ327651 JYM327597:JYM327651 KII327597:KII327651 KSE327597:KSE327651 LCA327597:LCA327651 LLW327597:LLW327651 LVS327597:LVS327651 MFO327597:MFO327651 MPK327597:MPK327651 MZG327597:MZG327651 NJC327597:NJC327651 NSY327597:NSY327651 OCU327597:OCU327651 OMQ327597:OMQ327651 OWM327597:OWM327651 PGI327597:PGI327651 PQE327597:PQE327651 QAA327597:QAA327651 QJW327597:QJW327651 QTS327597:QTS327651 RDO327597:RDO327651 RNK327597:RNK327651 RXG327597:RXG327651 SHC327597:SHC327651 SQY327597:SQY327651 TAU327597:TAU327651 TKQ327597:TKQ327651 TUM327597:TUM327651 UEI327597:UEI327651 UOE327597:UOE327651 UYA327597:UYA327651 VHW327597:VHW327651 VRS327597:VRS327651 WBO327597:WBO327651 WLK327597:WLK327651 WVG327597:WVG327651 K393133:K393187 IU393133:IU393187 SQ393133:SQ393187 ACM393133:ACM393187 AMI393133:AMI393187 AWE393133:AWE393187 BGA393133:BGA393187 BPW393133:BPW393187 BZS393133:BZS393187 CJO393133:CJO393187 CTK393133:CTK393187 DDG393133:DDG393187 DNC393133:DNC393187 DWY393133:DWY393187 EGU393133:EGU393187 EQQ393133:EQQ393187 FAM393133:FAM393187 FKI393133:FKI393187 FUE393133:FUE393187 GEA393133:GEA393187 GNW393133:GNW393187 GXS393133:GXS393187 HHO393133:HHO393187 HRK393133:HRK393187 IBG393133:IBG393187 ILC393133:ILC393187 IUY393133:IUY393187 JEU393133:JEU393187 JOQ393133:JOQ393187 JYM393133:JYM393187 KII393133:KII393187 KSE393133:KSE393187 LCA393133:LCA393187 LLW393133:LLW393187 LVS393133:LVS393187 MFO393133:MFO393187 MPK393133:MPK393187 MZG393133:MZG393187 NJC393133:NJC393187 NSY393133:NSY393187 OCU393133:OCU393187 OMQ393133:OMQ393187 OWM393133:OWM393187 PGI393133:PGI393187 PQE393133:PQE393187 QAA393133:QAA393187 QJW393133:QJW393187 QTS393133:QTS393187 RDO393133:RDO393187 RNK393133:RNK393187 RXG393133:RXG393187 SHC393133:SHC393187 SQY393133:SQY393187 TAU393133:TAU393187 TKQ393133:TKQ393187 TUM393133:TUM393187 UEI393133:UEI393187 UOE393133:UOE393187 UYA393133:UYA393187 VHW393133:VHW393187 VRS393133:VRS393187 WBO393133:WBO393187 WLK393133:WLK393187 WVG393133:WVG393187 K458669:K458723 IU458669:IU458723 SQ458669:SQ458723 ACM458669:ACM458723 AMI458669:AMI458723 AWE458669:AWE458723 BGA458669:BGA458723 BPW458669:BPW458723 BZS458669:BZS458723 CJO458669:CJO458723 CTK458669:CTK458723 DDG458669:DDG458723 DNC458669:DNC458723 DWY458669:DWY458723 EGU458669:EGU458723 EQQ458669:EQQ458723 FAM458669:FAM458723 FKI458669:FKI458723 FUE458669:FUE458723 GEA458669:GEA458723 GNW458669:GNW458723 GXS458669:GXS458723 HHO458669:HHO458723 HRK458669:HRK458723 IBG458669:IBG458723 ILC458669:ILC458723 IUY458669:IUY458723 JEU458669:JEU458723 JOQ458669:JOQ458723 JYM458669:JYM458723 KII458669:KII458723 KSE458669:KSE458723 LCA458669:LCA458723 LLW458669:LLW458723 LVS458669:LVS458723 MFO458669:MFO458723 MPK458669:MPK458723 MZG458669:MZG458723 NJC458669:NJC458723 NSY458669:NSY458723 OCU458669:OCU458723 OMQ458669:OMQ458723 OWM458669:OWM458723 PGI458669:PGI458723 PQE458669:PQE458723 QAA458669:QAA458723 QJW458669:QJW458723 QTS458669:QTS458723 RDO458669:RDO458723 RNK458669:RNK458723 RXG458669:RXG458723 SHC458669:SHC458723 SQY458669:SQY458723 TAU458669:TAU458723 TKQ458669:TKQ458723 TUM458669:TUM458723 UEI458669:UEI458723 UOE458669:UOE458723 UYA458669:UYA458723 VHW458669:VHW458723 VRS458669:VRS458723 WBO458669:WBO458723 WLK458669:WLK458723 WVG458669:WVG458723 K524205:K524259 IU524205:IU524259 SQ524205:SQ524259 ACM524205:ACM524259 AMI524205:AMI524259 AWE524205:AWE524259 BGA524205:BGA524259 BPW524205:BPW524259 BZS524205:BZS524259 CJO524205:CJO524259 CTK524205:CTK524259 DDG524205:DDG524259 DNC524205:DNC524259 DWY524205:DWY524259 EGU524205:EGU524259 EQQ524205:EQQ524259 FAM524205:FAM524259 FKI524205:FKI524259 FUE524205:FUE524259 GEA524205:GEA524259 GNW524205:GNW524259 GXS524205:GXS524259 HHO524205:HHO524259 HRK524205:HRK524259 IBG524205:IBG524259 ILC524205:ILC524259 IUY524205:IUY524259 JEU524205:JEU524259 JOQ524205:JOQ524259 JYM524205:JYM524259 KII524205:KII524259 KSE524205:KSE524259 LCA524205:LCA524259 LLW524205:LLW524259 LVS524205:LVS524259 MFO524205:MFO524259 MPK524205:MPK524259 MZG524205:MZG524259 NJC524205:NJC524259 NSY524205:NSY524259 OCU524205:OCU524259 OMQ524205:OMQ524259 OWM524205:OWM524259 PGI524205:PGI524259 PQE524205:PQE524259 QAA524205:QAA524259 QJW524205:QJW524259 QTS524205:QTS524259 RDO524205:RDO524259 RNK524205:RNK524259 RXG524205:RXG524259 SHC524205:SHC524259 SQY524205:SQY524259 TAU524205:TAU524259 TKQ524205:TKQ524259 TUM524205:TUM524259 UEI524205:UEI524259 UOE524205:UOE524259 UYA524205:UYA524259 VHW524205:VHW524259 VRS524205:VRS524259 WBO524205:WBO524259 WLK524205:WLK524259 WVG524205:WVG524259 K589741:K589795 IU589741:IU589795 SQ589741:SQ589795 ACM589741:ACM589795 AMI589741:AMI589795 AWE589741:AWE589795 BGA589741:BGA589795 BPW589741:BPW589795 BZS589741:BZS589795 CJO589741:CJO589795 CTK589741:CTK589795 DDG589741:DDG589795 DNC589741:DNC589795 DWY589741:DWY589795 EGU589741:EGU589795 EQQ589741:EQQ589795 FAM589741:FAM589795 FKI589741:FKI589795 FUE589741:FUE589795 GEA589741:GEA589795 GNW589741:GNW589795 GXS589741:GXS589795 HHO589741:HHO589795 HRK589741:HRK589795 IBG589741:IBG589795 ILC589741:ILC589795 IUY589741:IUY589795 JEU589741:JEU589795 JOQ589741:JOQ589795 JYM589741:JYM589795 KII589741:KII589795 KSE589741:KSE589795 LCA589741:LCA589795 LLW589741:LLW589795 LVS589741:LVS589795 MFO589741:MFO589795 MPK589741:MPK589795 MZG589741:MZG589795 NJC589741:NJC589795 NSY589741:NSY589795 OCU589741:OCU589795 OMQ589741:OMQ589795 OWM589741:OWM589795 PGI589741:PGI589795 PQE589741:PQE589795 QAA589741:QAA589795 QJW589741:QJW589795 QTS589741:QTS589795 RDO589741:RDO589795 RNK589741:RNK589795 RXG589741:RXG589795 SHC589741:SHC589795 SQY589741:SQY589795 TAU589741:TAU589795 TKQ589741:TKQ589795 TUM589741:TUM589795 UEI589741:UEI589795 UOE589741:UOE589795 UYA589741:UYA589795 VHW589741:VHW589795 VRS589741:VRS589795 WBO589741:WBO589795 WLK589741:WLK589795 WVG589741:WVG589795 K655277:K655331 IU655277:IU655331 SQ655277:SQ655331 ACM655277:ACM655331 AMI655277:AMI655331 AWE655277:AWE655331 BGA655277:BGA655331 BPW655277:BPW655331 BZS655277:BZS655331 CJO655277:CJO655331 CTK655277:CTK655331 DDG655277:DDG655331 DNC655277:DNC655331 DWY655277:DWY655331 EGU655277:EGU655331 EQQ655277:EQQ655331 FAM655277:FAM655331 FKI655277:FKI655331 FUE655277:FUE655331 GEA655277:GEA655331 GNW655277:GNW655331 GXS655277:GXS655331 HHO655277:HHO655331 HRK655277:HRK655331 IBG655277:IBG655331 ILC655277:ILC655331 IUY655277:IUY655331 JEU655277:JEU655331 JOQ655277:JOQ655331 JYM655277:JYM655331 KII655277:KII655331 KSE655277:KSE655331 LCA655277:LCA655331 LLW655277:LLW655331 LVS655277:LVS655331 MFO655277:MFO655331 MPK655277:MPK655331 MZG655277:MZG655331 NJC655277:NJC655331 NSY655277:NSY655331 OCU655277:OCU655331 OMQ655277:OMQ655331 OWM655277:OWM655331 PGI655277:PGI655331 PQE655277:PQE655331 QAA655277:QAA655331 QJW655277:QJW655331 QTS655277:QTS655331 RDO655277:RDO655331 RNK655277:RNK655331 RXG655277:RXG655331 SHC655277:SHC655331 SQY655277:SQY655331 TAU655277:TAU655331 TKQ655277:TKQ655331 TUM655277:TUM655331 UEI655277:UEI655331 UOE655277:UOE655331 UYA655277:UYA655331 VHW655277:VHW655331 VRS655277:VRS655331 WBO655277:WBO655331 WLK655277:WLK655331 WVG655277:WVG655331 K720813:K720867 IU720813:IU720867 SQ720813:SQ720867 ACM720813:ACM720867 AMI720813:AMI720867 AWE720813:AWE720867 BGA720813:BGA720867 BPW720813:BPW720867 BZS720813:BZS720867 CJO720813:CJO720867 CTK720813:CTK720867 DDG720813:DDG720867 DNC720813:DNC720867 DWY720813:DWY720867 EGU720813:EGU720867 EQQ720813:EQQ720867 FAM720813:FAM720867 FKI720813:FKI720867 FUE720813:FUE720867 GEA720813:GEA720867 GNW720813:GNW720867 GXS720813:GXS720867 HHO720813:HHO720867 HRK720813:HRK720867 IBG720813:IBG720867 ILC720813:ILC720867 IUY720813:IUY720867 JEU720813:JEU720867 JOQ720813:JOQ720867 JYM720813:JYM720867 KII720813:KII720867 KSE720813:KSE720867 LCA720813:LCA720867 LLW720813:LLW720867 LVS720813:LVS720867 MFO720813:MFO720867 MPK720813:MPK720867 MZG720813:MZG720867 NJC720813:NJC720867 NSY720813:NSY720867 OCU720813:OCU720867 OMQ720813:OMQ720867 OWM720813:OWM720867 PGI720813:PGI720867 PQE720813:PQE720867 QAA720813:QAA720867 QJW720813:QJW720867 QTS720813:QTS720867 RDO720813:RDO720867 RNK720813:RNK720867 RXG720813:RXG720867 SHC720813:SHC720867 SQY720813:SQY720867 TAU720813:TAU720867 TKQ720813:TKQ720867 TUM720813:TUM720867 UEI720813:UEI720867 UOE720813:UOE720867 UYA720813:UYA720867 VHW720813:VHW720867 VRS720813:VRS720867 WBO720813:WBO720867 WLK720813:WLK720867 WVG720813:WVG720867 K786349:K786403 IU786349:IU786403 SQ786349:SQ786403 ACM786349:ACM786403 AMI786349:AMI786403 AWE786349:AWE786403 BGA786349:BGA786403 BPW786349:BPW786403 BZS786349:BZS786403 CJO786349:CJO786403 CTK786349:CTK786403 DDG786349:DDG786403 DNC786349:DNC786403 DWY786349:DWY786403 EGU786349:EGU786403 EQQ786349:EQQ786403 FAM786349:FAM786403 FKI786349:FKI786403 FUE786349:FUE786403 GEA786349:GEA786403 GNW786349:GNW786403 GXS786349:GXS786403 HHO786349:HHO786403 HRK786349:HRK786403 IBG786349:IBG786403 ILC786349:ILC786403 IUY786349:IUY786403 JEU786349:JEU786403 JOQ786349:JOQ786403 JYM786349:JYM786403 KII786349:KII786403 KSE786349:KSE786403 LCA786349:LCA786403 LLW786349:LLW786403 LVS786349:LVS786403 MFO786349:MFO786403 MPK786349:MPK786403 MZG786349:MZG786403 NJC786349:NJC786403 NSY786349:NSY786403 OCU786349:OCU786403 OMQ786349:OMQ786403 OWM786349:OWM786403 PGI786349:PGI786403 PQE786349:PQE786403 QAA786349:QAA786403 QJW786349:QJW786403 QTS786349:QTS786403 RDO786349:RDO786403 RNK786349:RNK786403 RXG786349:RXG786403 SHC786349:SHC786403 SQY786349:SQY786403 TAU786349:TAU786403 TKQ786349:TKQ786403 TUM786349:TUM786403 UEI786349:UEI786403 UOE786349:UOE786403 UYA786349:UYA786403 VHW786349:VHW786403 VRS786349:VRS786403 WBO786349:WBO786403 WLK786349:WLK786403 WVG786349:WVG786403 K851885:K851939 IU851885:IU851939 SQ851885:SQ851939 ACM851885:ACM851939 AMI851885:AMI851939 AWE851885:AWE851939 BGA851885:BGA851939 BPW851885:BPW851939 BZS851885:BZS851939 CJO851885:CJO851939 CTK851885:CTK851939 DDG851885:DDG851939 DNC851885:DNC851939 DWY851885:DWY851939 EGU851885:EGU851939 EQQ851885:EQQ851939 FAM851885:FAM851939 FKI851885:FKI851939 FUE851885:FUE851939 GEA851885:GEA851939 GNW851885:GNW851939 GXS851885:GXS851939 HHO851885:HHO851939 HRK851885:HRK851939 IBG851885:IBG851939 ILC851885:ILC851939 IUY851885:IUY851939 JEU851885:JEU851939 JOQ851885:JOQ851939 JYM851885:JYM851939 KII851885:KII851939 KSE851885:KSE851939 LCA851885:LCA851939 LLW851885:LLW851939 LVS851885:LVS851939 MFO851885:MFO851939 MPK851885:MPK851939 MZG851885:MZG851939 NJC851885:NJC851939 NSY851885:NSY851939 OCU851885:OCU851939 OMQ851885:OMQ851939 OWM851885:OWM851939 PGI851885:PGI851939 PQE851885:PQE851939 QAA851885:QAA851939 QJW851885:QJW851939 QTS851885:QTS851939 RDO851885:RDO851939 RNK851885:RNK851939 RXG851885:RXG851939 SHC851885:SHC851939 SQY851885:SQY851939 TAU851885:TAU851939 TKQ851885:TKQ851939 TUM851885:TUM851939 UEI851885:UEI851939 UOE851885:UOE851939 UYA851885:UYA851939 VHW851885:VHW851939 VRS851885:VRS851939 WBO851885:WBO851939 WLK851885:WLK851939 WVG851885:WVG851939 K917421:K917475 IU917421:IU917475 SQ917421:SQ917475 ACM917421:ACM917475 AMI917421:AMI917475 AWE917421:AWE917475 BGA917421:BGA917475 BPW917421:BPW917475 BZS917421:BZS917475 CJO917421:CJO917475 CTK917421:CTK917475 DDG917421:DDG917475 DNC917421:DNC917475 DWY917421:DWY917475 EGU917421:EGU917475 EQQ917421:EQQ917475 FAM917421:FAM917475 FKI917421:FKI917475 FUE917421:FUE917475 GEA917421:GEA917475 GNW917421:GNW917475 GXS917421:GXS917475 HHO917421:HHO917475 HRK917421:HRK917475 IBG917421:IBG917475 ILC917421:ILC917475 IUY917421:IUY917475 JEU917421:JEU917475 JOQ917421:JOQ917475 JYM917421:JYM917475 KII917421:KII917475 KSE917421:KSE917475 LCA917421:LCA917475 LLW917421:LLW917475 LVS917421:LVS917475 MFO917421:MFO917475 MPK917421:MPK917475 MZG917421:MZG917475 NJC917421:NJC917475 NSY917421:NSY917475 OCU917421:OCU917475 OMQ917421:OMQ917475 OWM917421:OWM917475 PGI917421:PGI917475 PQE917421:PQE917475 QAA917421:QAA917475 QJW917421:QJW917475 QTS917421:QTS917475 RDO917421:RDO917475 RNK917421:RNK917475 RXG917421:RXG917475 SHC917421:SHC917475 SQY917421:SQY917475 TAU917421:TAU917475 TKQ917421:TKQ917475 TUM917421:TUM917475 UEI917421:UEI917475 UOE917421:UOE917475 UYA917421:UYA917475 VHW917421:VHW917475 VRS917421:VRS917475 WBO917421:WBO917475 WLK917421:WLK917475 WVG917421:WVG917475 K982957:K983011 IU982957:IU983011 SQ982957:SQ983011 ACM982957:ACM983011 AMI982957:AMI983011 AWE982957:AWE983011 BGA982957:BGA983011 BPW982957:BPW983011 BZS982957:BZS983011 CJO982957:CJO983011 CTK982957:CTK983011 DDG982957:DDG983011 DNC982957:DNC983011 DWY982957:DWY983011 EGU982957:EGU983011 EQQ982957:EQQ983011 FAM982957:FAM983011 FKI982957:FKI983011 FUE982957:FUE983011 GEA982957:GEA983011 GNW982957:GNW983011 GXS982957:GXS983011 HHO982957:HHO983011 HRK982957:HRK983011 IBG982957:IBG983011 ILC982957:ILC983011 IUY982957:IUY983011 JEU982957:JEU983011 JOQ982957:JOQ983011 JYM982957:JYM983011 KII982957:KII983011 KSE982957:KSE983011 LCA982957:LCA983011 LLW982957:LLW983011 LVS982957:LVS983011 MFO982957:MFO983011 MPK982957:MPK983011 MZG982957:MZG983011 NJC982957:NJC983011 NSY982957:NSY983011 OCU982957:OCU983011 OMQ982957:OMQ983011 OWM982957:OWM983011 PGI982957:PGI983011 PQE982957:PQE983011 QAA982957:QAA983011 QJW982957:QJW983011 QTS982957:QTS983011 RDO982957:RDO983011 RNK982957:RNK983011 RXG982957:RXG983011 SHC982957:SHC983011 SQY982957:SQY983011 TAU982957:TAU983011 TKQ982957:TKQ983011 TUM982957:TUM983011 UEI982957:UEI983011 UOE982957:UOE983011 UYA982957:UYA983011 VHW982957:VHW983011 VRS982957:VRS983011 WBO982957:WBO983011 WLK982957:WLK983011 IU26:IU42 SQ26:SQ42 ACM26:ACM42 AMI26:AMI42 AWE26:AWE42 BGA26:BGA42 BPW26:BPW42 BZS26:BZS42 CJO26:CJO42 CTK26:CTK42 DDG26:DDG42 DNC26:DNC42 DWY26:DWY42 EGU26:EGU42 EQQ26:EQQ42 FAM26:FAM42 FKI26:FKI42 FUE26:FUE42 GEA26:GEA42 GNW26:GNW42 GXS26:GXS42 HHO26:HHO42 HRK26:HRK42 IBG26:IBG42 ILC26:ILC42 IUY26:IUY42 JEU26:JEU42 JOQ26:JOQ42 JYM26:JYM42 KII26:KII42 KSE26:KSE42 LCA26:LCA42 LLW26:LLW42 LVS26:LVS42 MFO26:MFO42 MPK26:MPK42 MZG26:MZG42 NJC26:NJC42 NSY26:NSY42 OCU26:OCU42 OMQ26:OMQ42 OWM26:OWM42 PGI26:PGI42 PQE26:PQE42 QAA26:QAA42 QJW26:QJW42 QTS26:QTS42 RDO26:RDO42 RNK26:RNK42 RXG26:RXG42 SHC26:SHC42 SQY26:SQY42 TAU26:TAU42 TKQ26:TKQ42 TUM26:TUM42 UEI26:UEI42 UOE26:UOE42 UYA26:UYA42 VHW26:VHW42 VRS26:VRS42 WBO26:WBO42 WLK26:WLK42 WVG26:WVG42 K26:K82">
      <formula1>111111</formula1>
      <formula2>222222</formula2>
    </dataValidation>
  </dataValidations>
  <pageMargins left="0.31496062992125984" right="0.39370078740157483" top="0.31496062992125984" bottom="0.31496062992125984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opLeftCell="B55" workbookViewId="0">
      <selection activeCell="C69" sqref="C69"/>
    </sheetView>
  </sheetViews>
  <sheetFormatPr defaultRowHeight="15.75" x14ac:dyDescent="0.25"/>
  <cols>
    <col min="1" max="1" width="4.875" style="60" customWidth="1"/>
    <col min="2" max="2" width="11.75" style="60" customWidth="1"/>
    <col min="3" max="3" width="18.875" style="57" customWidth="1"/>
    <col min="4" max="4" width="10.75" style="60" customWidth="1"/>
    <col min="5" max="5" width="18" style="57" customWidth="1"/>
    <col min="6" max="17" width="5.75" style="57" customWidth="1"/>
    <col min="18" max="18" width="8.125" style="57" customWidth="1"/>
    <col min="19" max="16384" width="9" style="57"/>
  </cols>
  <sheetData>
    <row r="1" spans="1:18" x14ac:dyDescent="0.25">
      <c r="A1" s="123" t="s">
        <v>4</v>
      </c>
      <c r="B1" s="123"/>
      <c r="C1" s="123"/>
      <c r="D1" s="84"/>
    </row>
    <row r="2" spans="1:18" x14ac:dyDescent="0.25">
      <c r="A2" s="124" t="s">
        <v>32</v>
      </c>
      <c r="B2" s="124"/>
      <c r="C2" s="124"/>
      <c r="D2" s="124"/>
    </row>
    <row r="4" spans="1:18" ht="20.25" x14ac:dyDescent="0.3">
      <c r="A4" s="125" t="s">
        <v>27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ht="20.25" x14ac:dyDescent="0.3">
      <c r="A5" s="94" t="s">
        <v>41</v>
      </c>
      <c r="B5" s="94"/>
      <c r="C5" s="94"/>
      <c r="D5" s="94"/>
      <c r="E5" s="93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22.5" customHeight="1" x14ac:dyDescent="0.25">
      <c r="A6" s="60" t="s">
        <v>28</v>
      </c>
      <c r="B6" s="128" t="s">
        <v>43</v>
      </c>
      <c r="C6" s="128"/>
      <c r="D6" s="128"/>
      <c r="E6" s="56" t="s">
        <v>38</v>
      </c>
      <c r="G6" s="56"/>
    </row>
    <row r="8" spans="1:18" ht="21" customHeight="1" x14ac:dyDescent="0.25">
      <c r="A8" s="132" t="s">
        <v>2</v>
      </c>
      <c r="B8" s="132" t="s">
        <v>31</v>
      </c>
      <c r="C8" s="132" t="s">
        <v>29</v>
      </c>
      <c r="D8" s="132" t="s">
        <v>1</v>
      </c>
      <c r="E8" s="132" t="s">
        <v>26</v>
      </c>
      <c r="F8" s="129" t="s">
        <v>30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59" t="s">
        <v>0</v>
      </c>
    </row>
    <row r="9" spans="1:18" ht="24.75" customHeight="1" x14ac:dyDescent="0.25">
      <c r="A9" s="133"/>
      <c r="B9" s="133"/>
      <c r="C9" s="133"/>
      <c r="D9" s="133"/>
      <c r="E9" s="134"/>
      <c r="F9" s="58"/>
      <c r="G9" s="80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22.5" customHeight="1" x14ac:dyDescent="0.25">
      <c r="A10" s="90">
        <v>1</v>
      </c>
      <c r="B10" s="85">
        <v>18057691</v>
      </c>
      <c r="C10" s="86" t="s">
        <v>44</v>
      </c>
      <c r="D10" s="87" t="s">
        <v>100</v>
      </c>
      <c r="E10" s="86" t="s">
        <v>154</v>
      </c>
      <c r="F10" s="58"/>
      <c r="G10" s="80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2.5" customHeight="1" x14ac:dyDescent="0.25">
      <c r="A11" s="90">
        <v>2</v>
      </c>
      <c r="B11" s="85">
        <v>18057692</v>
      </c>
      <c r="C11" s="86" t="s">
        <v>45</v>
      </c>
      <c r="D11" s="87" t="s">
        <v>101</v>
      </c>
      <c r="E11" s="86" t="s">
        <v>154</v>
      </c>
      <c r="F11" s="58"/>
      <c r="G11" s="80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2.5" customHeight="1" x14ac:dyDescent="0.25">
      <c r="A12" s="90">
        <v>3</v>
      </c>
      <c r="B12" s="85">
        <v>18057693</v>
      </c>
      <c r="C12" s="86" t="s">
        <v>46</v>
      </c>
      <c r="D12" s="87" t="s">
        <v>102</v>
      </c>
      <c r="E12" s="86" t="s">
        <v>154</v>
      </c>
      <c r="F12" s="58"/>
      <c r="G12" s="80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2.5" customHeight="1" x14ac:dyDescent="0.25">
      <c r="A13" s="90">
        <v>4</v>
      </c>
      <c r="B13" s="85">
        <v>18057694</v>
      </c>
      <c r="C13" s="86" t="s">
        <v>47</v>
      </c>
      <c r="D13" s="87" t="s">
        <v>103</v>
      </c>
      <c r="E13" s="86" t="s">
        <v>154</v>
      </c>
      <c r="F13" s="58"/>
      <c r="G13" s="80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2.5" customHeight="1" x14ac:dyDescent="0.25">
      <c r="A14" s="90">
        <v>5</v>
      </c>
      <c r="B14" s="85">
        <v>18057695</v>
      </c>
      <c r="C14" s="86" t="s">
        <v>48</v>
      </c>
      <c r="D14" s="87" t="s">
        <v>104</v>
      </c>
      <c r="E14" s="86" t="s">
        <v>154</v>
      </c>
      <c r="F14" s="58"/>
      <c r="G14" s="80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2.5" customHeight="1" x14ac:dyDescent="0.25">
      <c r="A15" s="90">
        <v>6</v>
      </c>
      <c r="B15" s="85">
        <v>18057696</v>
      </c>
      <c r="C15" s="86" t="s">
        <v>49</v>
      </c>
      <c r="D15" s="87" t="s">
        <v>105</v>
      </c>
      <c r="E15" s="86" t="s">
        <v>154</v>
      </c>
      <c r="F15" s="58"/>
      <c r="G15" s="80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2.5" customHeight="1" x14ac:dyDescent="0.25">
      <c r="A16" s="90">
        <v>7</v>
      </c>
      <c r="B16" s="85">
        <v>18057697</v>
      </c>
      <c r="C16" s="86" t="s">
        <v>50</v>
      </c>
      <c r="D16" s="87" t="s">
        <v>106</v>
      </c>
      <c r="E16" s="86" t="s">
        <v>154</v>
      </c>
      <c r="F16" s="58"/>
      <c r="G16" s="80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2.5" customHeight="1" x14ac:dyDescent="0.25">
      <c r="A17" s="90">
        <v>8</v>
      </c>
      <c r="B17" s="85">
        <v>18057698</v>
      </c>
      <c r="C17" s="86" t="s">
        <v>51</v>
      </c>
      <c r="D17" s="87" t="s">
        <v>107</v>
      </c>
      <c r="E17" s="86" t="s">
        <v>154</v>
      </c>
      <c r="F17" s="58"/>
      <c r="G17" s="80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2.5" customHeight="1" x14ac:dyDescent="0.25">
      <c r="A18" s="90">
        <v>9</v>
      </c>
      <c r="B18" s="85">
        <v>18057699</v>
      </c>
      <c r="C18" s="86" t="s">
        <v>52</v>
      </c>
      <c r="D18" s="87" t="s">
        <v>108</v>
      </c>
      <c r="E18" s="86" t="s">
        <v>154</v>
      </c>
      <c r="F18" s="58"/>
      <c r="G18" s="80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2.5" customHeight="1" x14ac:dyDescent="0.25">
      <c r="A19" s="90">
        <v>10</v>
      </c>
      <c r="B19" s="85">
        <v>18057700</v>
      </c>
      <c r="C19" s="86" t="s">
        <v>53</v>
      </c>
      <c r="D19" s="87" t="s">
        <v>109</v>
      </c>
      <c r="E19" s="86" t="s">
        <v>154</v>
      </c>
      <c r="F19" s="58"/>
      <c r="G19" s="80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2.5" customHeight="1" x14ac:dyDescent="0.25">
      <c r="A20" s="90">
        <v>11</v>
      </c>
      <c r="B20" s="85">
        <v>18057701</v>
      </c>
      <c r="C20" s="86" t="s">
        <v>54</v>
      </c>
      <c r="D20" s="87" t="s">
        <v>110</v>
      </c>
      <c r="E20" s="86" t="s">
        <v>154</v>
      </c>
      <c r="F20" s="58"/>
      <c r="G20" s="80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2.5" customHeight="1" x14ac:dyDescent="0.25">
      <c r="A21" s="90">
        <v>12</v>
      </c>
      <c r="B21" s="85">
        <v>18057702</v>
      </c>
      <c r="C21" s="86" t="s">
        <v>55</v>
      </c>
      <c r="D21" s="87" t="s">
        <v>111</v>
      </c>
      <c r="E21" s="86" t="s">
        <v>154</v>
      </c>
      <c r="F21" s="58"/>
      <c r="G21" s="80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2.5" customHeight="1" x14ac:dyDescent="0.25">
      <c r="A22" s="90">
        <v>13</v>
      </c>
      <c r="B22" s="85">
        <v>18057703</v>
      </c>
      <c r="C22" s="86" t="s">
        <v>56</v>
      </c>
      <c r="D22" s="87" t="s">
        <v>112</v>
      </c>
      <c r="E22" s="86" t="s">
        <v>154</v>
      </c>
      <c r="F22" s="58"/>
      <c r="G22" s="80" t="s">
        <v>28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22.5" customHeight="1" x14ac:dyDescent="0.25">
      <c r="A23" s="90">
        <v>14</v>
      </c>
      <c r="B23" s="85">
        <v>18057704</v>
      </c>
      <c r="C23" s="86" t="s">
        <v>57</v>
      </c>
      <c r="D23" s="87" t="s">
        <v>113</v>
      </c>
      <c r="E23" s="86" t="s">
        <v>154</v>
      </c>
      <c r="F23" s="58"/>
      <c r="G23" s="80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2.5" customHeight="1" x14ac:dyDescent="0.25">
      <c r="A24" s="90">
        <v>15</v>
      </c>
      <c r="B24" s="85">
        <v>18057705</v>
      </c>
      <c r="C24" s="86" t="s">
        <v>58</v>
      </c>
      <c r="D24" s="87" t="s">
        <v>114</v>
      </c>
      <c r="E24" s="86" t="s">
        <v>154</v>
      </c>
      <c r="F24" s="58"/>
      <c r="G24" s="80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22.5" customHeight="1" x14ac:dyDescent="0.25">
      <c r="A25" s="90">
        <v>16</v>
      </c>
      <c r="B25" s="85">
        <v>18057706</v>
      </c>
      <c r="C25" s="86" t="s">
        <v>59</v>
      </c>
      <c r="D25" s="87" t="s">
        <v>115</v>
      </c>
      <c r="E25" s="86" t="s">
        <v>154</v>
      </c>
      <c r="F25" s="58"/>
      <c r="G25" s="80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22.5" customHeight="1" x14ac:dyDescent="0.25">
      <c r="A26" s="90">
        <v>17</v>
      </c>
      <c r="B26" s="85">
        <v>18057707</v>
      </c>
      <c r="C26" s="86" t="s">
        <v>60</v>
      </c>
      <c r="D26" s="87" t="s">
        <v>116</v>
      </c>
      <c r="E26" s="86" t="s">
        <v>154</v>
      </c>
      <c r="F26" s="58"/>
      <c r="G26" s="83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1:18" ht="22.5" customHeight="1" x14ac:dyDescent="0.25">
      <c r="A27" s="90">
        <v>18</v>
      </c>
      <c r="B27" s="85">
        <v>18057708</v>
      </c>
      <c r="C27" s="86" t="s">
        <v>61</v>
      </c>
      <c r="D27" s="87" t="s">
        <v>117</v>
      </c>
      <c r="E27" s="86" t="s">
        <v>154</v>
      </c>
      <c r="F27" s="58"/>
      <c r="G27" s="91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18" ht="24" customHeight="1" x14ac:dyDescent="0.25">
      <c r="A28" s="90">
        <v>19</v>
      </c>
      <c r="B28" s="85">
        <v>18057709</v>
      </c>
      <c r="C28" s="86" t="s">
        <v>62</v>
      </c>
      <c r="D28" s="87" t="s">
        <v>118</v>
      </c>
      <c r="E28" s="86" t="s">
        <v>154</v>
      </c>
      <c r="F28" s="58"/>
      <c r="G28" s="91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95"/>
    </row>
    <row r="29" spans="1:18" ht="24.75" customHeight="1" x14ac:dyDescent="0.25">
      <c r="A29" s="90">
        <v>20</v>
      </c>
      <c r="B29" s="85">
        <v>18057710</v>
      </c>
      <c r="C29" s="86" t="s">
        <v>63</v>
      </c>
      <c r="D29" s="87" t="s">
        <v>119</v>
      </c>
      <c r="E29" s="86" t="s">
        <v>154</v>
      </c>
      <c r="F29" s="58"/>
      <c r="G29" s="91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95"/>
    </row>
    <row r="30" spans="1:18" ht="24.75" customHeight="1" x14ac:dyDescent="0.25">
      <c r="A30" s="90">
        <v>21</v>
      </c>
      <c r="B30" s="96">
        <v>18057711</v>
      </c>
      <c r="C30" s="97" t="s">
        <v>64</v>
      </c>
      <c r="D30" s="98" t="s">
        <v>120</v>
      </c>
      <c r="E30" s="86" t="s">
        <v>154</v>
      </c>
      <c r="F30" s="81"/>
      <c r="G30" s="113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5"/>
    </row>
    <row r="31" spans="1:18" ht="21.75" customHeight="1" x14ac:dyDescent="0.25">
      <c r="A31" s="90">
        <v>22</v>
      </c>
      <c r="B31" s="116">
        <v>18057712</v>
      </c>
      <c r="C31" s="111" t="s">
        <v>65</v>
      </c>
      <c r="D31" s="110" t="s">
        <v>121</v>
      </c>
      <c r="E31" s="86" t="s">
        <v>154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ht="24.75" customHeight="1" x14ac:dyDescent="0.25">
      <c r="A32" s="90">
        <v>23</v>
      </c>
      <c r="B32" s="116">
        <v>18057713</v>
      </c>
      <c r="C32" s="111" t="s">
        <v>66</v>
      </c>
      <c r="D32" s="110" t="s">
        <v>122</v>
      </c>
      <c r="E32" s="86" t="s">
        <v>154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24.75" customHeight="1" x14ac:dyDescent="0.25">
      <c r="A33" s="90">
        <v>24</v>
      </c>
      <c r="B33" s="116">
        <v>18057714</v>
      </c>
      <c r="C33" s="111" t="s">
        <v>67</v>
      </c>
      <c r="D33" s="110" t="s">
        <v>123</v>
      </c>
      <c r="E33" s="86" t="s">
        <v>154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24.75" customHeight="1" x14ac:dyDescent="0.25">
      <c r="A34" s="90">
        <v>25</v>
      </c>
      <c r="B34" s="116">
        <v>18057715</v>
      </c>
      <c r="C34" s="111" t="s">
        <v>68</v>
      </c>
      <c r="D34" s="110" t="s">
        <v>124</v>
      </c>
      <c r="E34" s="86" t="s">
        <v>154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24.75" customHeight="1" x14ac:dyDescent="0.25">
      <c r="A35" s="90">
        <v>26</v>
      </c>
      <c r="B35" s="116">
        <v>18057716</v>
      </c>
      <c r="C35" s="111" t="s">
        <v>69</v>
      </c>
      <c r="D35" s="110" t="s">
        <v>125</v>
      </c>
      <c r="E35" s="86" t="s">
        <v>154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24.75" customHeight="1" x14ac:dyDescent="0.25">
      <c r="A36" s="90">
        <v>27</v>
      </c>
      <c r="B36" s="116">
        <v>18057717</v>
      </c>
      <c r="C36" s="111" t="s">
        <v>70</v>
      </c>
      <c r="D36" s="110" t="s">
        <v>39</v>
      </c>
      <c r="E36" s="86" t="s">
        <v>154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ht="24.75" customHeight="1" x14ac:dyDescent="0.25">
      <c r="A37" s="90">
        <v>28</v>
      </c>
      <c r="B37" s="116">
        <v>18057718</v>
      </c>
      <c r="C37" s="111" t="s">
        <v>71</v>
      </c>
      <c r="D37" s="110" t="s">
        <v>126</v>
      </c>
      <c r="E37" s="86" t="s">
        <v>154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ht="24.75" customHeight="1" x14ac:dyDescent="0.25">
      <c r="A38" s="90">
        <v>29</v>
      </c>
      <c r="B38" s="116">
        <v>18057719</v>
      </c>
      <c r="C38" s="111" t="s">
        <v>72</v>
      </c>
      <c r="D38" s="110" t="s">
        <v>127</v>
      </c>
      <c r="E38" s="86" t="s">
        <v>154</v>
      </c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ht="24.75" customHeight="1" x14ac:dyDescent="0.25">
      <c r="A39" s="90">
        <v>30</v>
      </c>
      <c r="B39" s="116">
        <v>18057720</v>
      </c>
      <c r="C39" s="111" t="s">
        <v>73</v>
      </c>
      <c r="D39" s="110" t="s">
        <v>128</v>
      </c>
      <c r="E39" s="86" t="s">
        <v>154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24.75" customHeight="1" x14ac:dyDescent="0.25">
      <c r="A40" s="90">
        <v>31</v>
      </c>
      <c r="B40" s="116">
        <v>18057721</v>
      </c>
      <c r="C40" s="111" t="s">
        <v>74</v>
      </c>
      <c r="D40" s="110" t="s">
        <v>129</v>
      </c>
      <c r="E40" s="86" t="s">
        <v>154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24.75" customHeight="1" x14ac:dyDescent="0.25">
      <c r="A41" s="90">
        <v>32</v>
      </c>
      <c r="B41" s="116">
        <v>18057722</v>
      </c>
      <c r="C41" s="111" t="s">
        <v>75</v>
      </c>
      <c r="D41" s="110" t="s">
        <v>130</v>
      </c>
      <c r="E41" s="86" t="s">
        <v>154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ht="24.75" customHeight="1" x14ac:dyDescent="0.25">
      <c r="A42" s="90">
        <v>33</v>
      </c>
      <c r="B42" s="116">
        <v>18057723</v>
      </c>
      <c r="C42" s="111" t="s">
        <v>76</v>
      </c>
      <c r="D42" s="110" t="s">
        <v>131</v>
      </c>
      <c r="E42" s="86" t="s">
        <v>154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ht="24.75" customHeight="1" x14ac:dyDescent="0.25">
      <c r="A43" s="90">
        <v>34</v>
      </c>
      <c r="B43" s="116">
        <v>18057724</v>
      </c>
      <c r="C43" s="111" t="s">
        <v>77</v>
      </c>
      <c r="D43" s="110" t="s">
        <v>132</v>
      </c>
      <c r="E43" s="86" t="s">
        <v>154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24.75" customHeight="1" x14ac:dyDescent="0.25">
      <c r="A44" s="90">
        <v>35</v>
      </c>
      <c r="B44" s="116">
        <v>18057725</v>
      </c>
      <c r="C44" s="111" t="s">
        <v>78</v>
      </c>
      <c r="D44" s="110" t="s">
        <v>133</v>
      </c>
      <c r="E44" s="86" t="s">
        <v>154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ht="24.75" customHeight="1" x14ac:dyDescent="0.25">
      <c r="A45" s="90">
        <v>36</v>
      </c>
      <c r="B45" s="116">
        <v>18057726</v>
      </c>
      <c r="C45" s="111" t="s">
        <v>79</v>
      </c>
      <c r="D45" s="110" t="s">
        <v>134</v>
      </c>
      <c r="E45" s="86" t="s">
        <v>154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24.75" customHeight="1" x14ac:dyDescent="0.25">
      <c r="A46" s="90">
        <v>37</v>
      </c>
      <c r="B46" s="116">
        <v>18057727</v>
      </c>
      <c r="C46" s="111" t="s">
        <v>80</v>
      </c>
      <c r="D46" s="110" t="s">
        <v>135</v>
      </c>
      <c r="E46" s="86" t="s">
        <v>154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24.75" customHeight="1" x14ac:dyDescent="0.25">
      <c r="A47" s="90">
        <v>38</v>
      </c>
      <c r="B47" s="135">
        <v>18057728</v>
      </c>
      <c r="C47" s="136" t="s">
        <v>81</v>
      </c>
      <c r="D47" s="137" t="s">
        <v>136</v>
      </c>
      <c r="E47" s="97" t="s">
        <v>154</v>
      </c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1:18" ht="25.5" customHeight="1" x14ac:dyDescent="0.25">
      <c r="A48" s="90">
        <v>39</v>
      </c>
      <c r="B48" s="135">
        <v>18057729</v>
      </c>
      <c r="C48" s="136" t="s">
        <v>82</v>
      </c>
      <c r="D48" s="137" t="s">
        <v>137</v>
      </c>
      <c r="E48" s="97" t="s">
        <v>154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25.5" customHeight="1" x14ac:dyDescent="0.25">
      <c r="A49" s="90">
        <v>40</v>
      </c>
      <c r="B49" s="135">
        <v>18057730</v>
      </c>
      <c r="C49" s="136" t="s">
        <v>83</v>
      </c>
      <c r="D49" s="137" t="s">
        <v>138</v>
      </c>
      <c r="E49" s="97" t="s">
        <v>154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25.5" customHeight="1" x14ac:dyDescent="0.25">
      <c r="A50" s="90">
        <v>41</v>
      </c>
      <c r="B50" s="135">
        <v>18057731</v>
      </c>
      <c r="C50" s="136" t="s">
        <v>84</v>
      </c>
      <c r="D50" s="137" t="s">
        <v>139</v>
      </c>
      <c r="E50" s="97" t="s">
        <v>154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25.5" customHeight="1" x14ac:dyDescent="0.25">
      <c r="A51" s="90">
        <v>42</v>
      </c>
      <c r="B51" s="135">
        <v>18057732</v>
      </c>
      <c r="C51" s="136" t="s">
        <v>85</v>
      </c>
      <c r="D51" s="137" t="s">
        <v>140</v>
      </c>
      <c r="E51" s="97" t="s">
        <v>154</v>
      </c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25.5" customHeight="1" x14ac:dyDescent="0.25">
      <c r="A52" s="90">
        <v>43</v>
      </c>
      <c r="B52" s="135">
        <v>18057733</v>
      </c>
      <c r="C52" s="136" t="s">
        <v>86</v>
      </c>
      <c r="D52" s="137" t="s">
        <v>141</v>
      </c>
      <c r="E52" s="97" t="s">
        <v>154</v>
      </c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25.5" customHeight="1" x14ac:dyDescent="0.25">
      <c r="A53" s="90">
        <v>44</v>
      </c>
      <c r="B53" s="135">
        <v>18057734</v>
      </c>
      <c r="C53" s="136" t="s">
        <v>87</v>
      </c>
      <c r="D53" s="137" t="s">
        <v>142</v>
      </c>
      <c r="E53" s="97" t="s">
        <v>154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25.5" customHeight="1" x14ac:dyDescent="0.25">
      <c r="A54" s="90">
        <v>45</v>
      </c>
      <c r="B54" s="135">
        <v>18057735</v>
      </c>
      <c r="C54" s="136" t="s">
        <v>88</v>
      </c>
      <c r="D54" s="137" t="s">
        <v>143</v>
      </c>
      <c r="E54" s="97" t="s">
        <v>154</v>
      </c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25.5" customHeight="1" x14ac:dyDescent="0.25">
      <c r="A55" s="90">
        <v>46</v>
      </c>
      <c r="B55" s="135">
        <v>18057736</v>
      </c>
      <c r="C55" s="136" t="s">
        <v>89</v>
      </c>
      <c r="D55" s="137" t="s">
        <v>144</v>
      </c>
      <c r="E55" s="97" t="s">
        <v>154</v>
      </c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25.5" customHeight="1" x14ac:dyDescent="0.25">
      <c r="A56" s="90">
        <v>47</v>
      </c>
      <c r="B56" s="135">
        <v>18057737</v>
      </c>
      <c r="C56" s="136" t="s">
        <v>90</v>
      </c>
      <c r="D56" s="137" t="s">
        <v>145</v>
      </c>
      <c r="E56" s="97" t="s">
        <v>154</v>
      </c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25.5" customHeight="1" x14ac:dyDescent="0.25">
      <c r="A57" s="90">
        <v>48</v>
      </c>
      <c r="B57" s="135">
        <v>18057738</v>
      </c>
      <c r="C57" s="136" t="s">
        <v>91</v>
      </c>
      <c r="D57" s="137" t="s">
        <v>146</v>
      </c>
      <c r="E57" s="97" t="s">
        <v>154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25.5" customHeight="1" x14ac:dyDescent="0.25">
      <c r="A58" s="90">
        <v>49</v>
      </c>
      <c r="B58" s="135">
        <v>18057739</v>
      </c>
      <c r="C58" s="136" t="s">
        <v>92</v>
      </c>
      <c r="D58" s="137" t="s">
        <v>147</v>
      </c>
      <c r="E58" s="97" t="s">
        <v>154</v>
      </c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25.5" customHeight="1" x14ac:dyDescent="0.25">
      <c r="A59" s="90">
        <v>50</v>
      </c>
      <c r="B59" s="135">
        <v>18057740</v>
      </c>
      <c r="C59" s="136" t="s">
        <v>93</v>
      </c>
      <c r="D59" s="137" t="s">
        <v>148</v>
      </c>
      <c r="E59" s="97" t="s">
        <v>154</v>
      </c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25.5" customHeight="1" x14ac:dyDescent="0.25">
      <c r="A60" s="90">
        <v>51</v>
      </c>
      <c r="B60" s="135">
        <v>18057741</v>
      </c>
      <c r="C60" s="136" t="s">
        <v>94</v>
      </c>
      <c r="D60" s="137" t="s">
        <v>149</v>
      </c>
      <c r="E60" s="97" t="s">
        <v>154</v>
      </c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25.5" customHeight="1" x14ac:dyDescent="0.25">
      <c r="A61" s="90">
        <v>52</v>
      </c>
      <c r="B61" s="135">
        <v>18057742</v>
      </c>
      <c r="C61" s="136" t="s">
        <v>95</v>
      </c>
      <c r="D61" s="137" t="s">
        <v>150</v>
      </c>
      <c r="E61" s="97" t="s">
        <v>154</v>
      </c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ht="25.5" customHeight="1" x14ac:dyDescent="0.25">
      <c r="A62" s="90">
        <v>53</v>
      </c>
      <c r="B62" s="135">
        <v>18057743</v>
      </c>
      <c r="C62" s="136" t="s">
        <v>96</v>
      </c>
      <c r="D62" s="137" t="s">
        <v>151</v>
      </c>
      <c r="E62" s="97" t="s">
        <v>154</v>
      </c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ht="25.5" customHeight="1" x14ac:dyDescent="0.25">
      <c r="A63" s="90">
        <v>54</v>
      </c>
      <c r="B63" s="135">
        <v>18057744</v>
      </c>
      <c r="C63" s="136" t="s">
        <v>97</v>
      </c>
      <c r="D63" s="137" t="s">
        <v>105</v>
      </c>
      <c r="E63" s="97" t="s">
        <v>154</v>
      </c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25.5" customHeight="1" x14ac:dyDescent="0.25">
      <c r="A64" s="90">
        <v>55</v>
      </c>
      <c r="B64" s="135">
        <v>18057745</v>
      </c>
      <c r="C64" s="136" t="s">
        <v>98</v>
      </c>
      <c r="D64" s="137" t="s">
        <v>152</v>
      </c>
      <c r="E64" s="97" t="s">
        <v>154</v>
      </c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ht="25.5" customHeight="1" x14ac:dyDescent="0.25">
      <c r="A65" s="90">
        <v>56</v>
      </c>
      <c r="B65" s="116">
        <v>18057746</v>
      </c>
      <c r="C65" s="111" t="s">
        <v>99</v>
      </c>
      <c r="D65" s="110" t="s">
        <v>153</v>
      </c>
      <c r="E65" s="111" t="s">
        <v>154</v>
      </c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ht="27.75" customHeight="1" x14ac:dyDescent="0.25">
      <c r="A66" s="90">
        <v>57</v>
      </c>
      <c r="B66" s="138"/>
      <c r="C66" s="111" t="s">
        <v>155</v>
      </c>
      <c r="D66" s="110">
        <v>32277</v>
      </c>
      <c r="E66" s="111" t="s">
        <v>156</v>
      </c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111" t="s">
        <v>157</v>
      </c>
    </row>
    <row r="67" spans="1:18" ht="30.75" customHeight="1" x14ac:dyDescent="0.25">
      <c r="L67" s="126" t="s">
        <v>25</v>
      </c>
      <c r="M67" s="126"/>
      <c r="N67" s="126"/>
      <c r="O67" s="126"/>
      <c r="P67" s="126"/>
      <c r="Q67" s="126"/>
    </row>
    <row r="68" spans="1:18" x14ac:dyDescent="0.25">
      <c r="L68" s="127" t="s">
        <v>6</v>
      </c>
      <c r="M68" s="127"/>
      <c r="N68" s="127"/>
      <c r="O68" s="127"/>
      <c r="P68" s="127"/>
      <c r="Q68" s="127"/>
    </row>
    <row r="69" spans="1:18" x14ac:dyDescent="0.25">
      <c r="K69" s="126" t="s">
        <v>5</v>
      </c>
      <c r="L69" s="126"/>
      <c r="M69" s="126"/>
      <c r="N69" s="126"/>
      <c r="O69" s="126"/>
      <c r="P69" s="126"/>
      <c r="Q69" s="126"/>
      <c r="R69" s="126"/>
    </row>
  </sheetData>
  <autoFilter ref="F9:Q9"/>
  <mergeCells count="13">
    <mergeCell ref="K69:R69"/>
    <mergeCell ref="F8:Q8"/>
    <mergeCell ref="A8:A9"/>
    <mergeCell ref="B8:B9"/>
    <mergeCell ref="C8:C9"/>
    <mergeCell ref="D8:D9"/>
    <mergeCell ref="E8:E9"/>
    <mergeCell ref="A1:C1"/>
    <mergeCell ref="A2:D2"/>
    <mergeCell ref="A4:R4"/>
    <mergeCell ref="L67:Q67"/>
    <mergeCell ref="L68:Q68"/>
    <mergeCell ref="B6:D6"/>
  </mergeCells>
  <pageMargins left="0.35433070866141736" right="0.27559055118110237" top="0.31496062992125984" bottom="0.3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FIB6001</vt:lpstr>
      <vt:lpstr>điểm danh</vt:lpstr>
      <vt:lpstr>'FIB6001'!Print_Titles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2018-11-07T02:09:18Z</cp:lastPrinted>
  <dcterms:created xsi:type="dcterms:W3CDTF">2017-11-27T03:54:06Z</dcterms:created>
  <dcterms:modified xsi:type="dcterms:W3CDTF">2018-12-26T08:28:42Z</dcterms:modified>
</cp:coreProperties>
</file>